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SERVER\"/>
    </mc:Choice>
  </mc:AlternateContent>
  <xr:revisionPtr revIDLastSave="0" documentId="8_{D42266AC-0E3C-48A4-9128-48989243AFF0}" xr6:coauthVersionLast="47" xr6:coauthVersionMax="47" xr10:uidLastSave="{00000000-0000-0000-0000-000000000000}"/>
  <bookViews>
    <workbookView xWindow="1950" yWindow="1950" windowWidth="20550" windowHeight="11835" xr2:uid="{00000000-000D-0000-FFFF-FFFF00000000}"/>
  </bookViews>
  <sheets>
    <sheet name="SUMÁR ÚLOVKOV" sheetId="6" r:id="rId1"/>
  </sheets>
  <definedNames>
    <definedName name="_xlnm.Print_Area" localSheetId="0">'SUMÁR ÚLOVKOV'!$A$1:$BI$29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4" i="6" l="1"/>
  <c r="BH4" i="6"/>
  <c r="M29" i="6"/>
  <c r="L29" i="6"/>
  <c r="K29" i="6"/>
  <c r="J29" i="6"/>
  <c r="I29" i="6"/>
  <c r="H29" i="6"/>
  <c r="G29" i="6"/>
  <c r="F29" i="6"/>
  <c r="E29" i="6"/>
  <c r="D29" i="6"/>
  <c r="C29" i="6"/>
  <c r="BH6" i="6" l="1"/>
  <c r="BH5" i="6"/>
  <c r="BH10" i="6" l="1"/>
  <c r="BH11" i="6"/>
  <c r="BI11" i="6"/>
  <c r="BI28" i="6"/>
  <c r="BH28" i="6"/>
  <c r="BI27" i="6"/>
  <c r="BH27" i="6"/>
  <c r="BI26" i="6"/>
  <c r="BH26" i="6"/>
  <c r="BH25" i="6"/>
  <c r="BH23" i="6"/>
  <c r="BI25" i="6" l="1"/>
  <c r="BI24" i="6"/>
  <c r="BH24" i="6"/>
  <c r="BI23" i="6"/>
  <c r="BI22" i="6"/>
  <c r="BH22" i="6"/>
  <c r="BI21" i="6"/>
  <c r="BH21" i="6"/>
  <c r="BI20" i="6"/>
  <c r="BH20" i="6"/>
  <c r="BI19" i="6"/>
  <c r="BH19" i="6"/>
  <c r="BI18" i="6"/>
  <c r="BH18" i="6"/>
  <c r="BI17" i="6"/>
  <c r="BH17" i="6"/>
  <c r="BI16" i="6"/>
  <c r="BH16" i="6"/>
  <c r="BI15" i="6"/>
  <c r="BH15" i="6"/>
  <c r="BI14" i="6"/>
  <c r="BH14" i="6"/>
  <c r="BI13" i="6"/>
  <c r="BH13" i="6"/>
  <c r="BI12" i="6"/>
  <c r="BH12" i="6"/>
  <c r="BI10" i="6"/>
  <c r="BI9" i="6"/>
  <c r="BH9" i="6"/>
  <c r="BI8" i="6"/>
  <c r="BH8" i="6"/>
  <c r="BI7" i="6"/>
  <c r="BH7" i="6"/>
  <c r="BI6" i="6"/>
  <c r="BI5" i="6"/>
  <c r="BI29" i="6" l="1"/>
  <c r="BH29" i="6"/>
  <c r="AY29" i="6"/>
  <c r="AX29" i="6"/>
  <c r="BG29" i="6" l="1"/>
  <c r="BF29" i="6"/>
  <c r="BE29" i="6"/>
  <c r="BD29" i="6"/>
  <c r="BC29" i="6"/>
  <c r="BB29" i="6"/>
  <c r="BA29" i="6"/>
  <c r="AZ29" i="6"/>
  <c r="AO29" i="6"/>
  <c r="AN29" i="6"/>
  <c r="AW29" i="6" l="1"/>
  <c r="AV29" i="6"/>
  <c r="AU29" i="6"/>
  <c r="AT29" i="6"/>
  <c r="AS29" i="6"/>
  <c r="AR29" i="6"/>
  <c r="AQ29" i="6"/>
  <c r="AP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</calcChain>
</file>

<file path=xl/sharedStrings.xml><?xml version="1.0" encoding="utf-8"?>
<sst xmlns="http://schemas.openxmlformats.org/spreadsheetml/2006/main" count="128" uniqueCount="72">
  <si>
    <t>Číslo</t>
  </si>
  <si>
    <t>Kapor</t>
  </si>
  <si>
    <t>ks</t>
  </si>
  <si>
    <t>kg</t>
  </si>
  <si>
    <t>REVÍR</t>
  </si>
  <si>
    <t>Karas</t>
  </si>
  <si>
    <t>Šťuka</t>
  </si>
  <si>
    <t>Amur</t>
  </si>
  <si>
    <t>Úhor</t>
  </si>
  <si>
    <t>Lieň</t>
  </si>
  <si>
    <t>Nosáľ</t>
  </si>
  <si>
    <t>Sumec</t>
  </si>
  <si>
    <t>Boleň</t>
  </si>
  <si>
    <t>Lipeň</t>
  </si>
  <si>
    <t>Ostriež</t>
  </si>
  <si>
    <t>Mieň</t>
  </si>
  <si>
    <t>Tolstolobik</t>
  </si>
  <si>
    <t>Podustva</t>
  </si>
  <si>
    <t>SPOLU</t>
  </si>
  <si>
    <t>SPOLU :</t>
  </si>
  <si>
    <t xml:space="preserve">Jeseter malý </t>
  </si>
  <si>
    <t>Pleskáč vysoký</t>
  </si>
  <si>
    <t>Jalec hlavatý</t>
  </si>
  <si>
    <t>Sivoň potočný</t>
  </si>
  <si>
    <t>Iné druhy</t>
  </si>
  <si>
    <t>Zubáč volžský</t>
  </si>
  <si>
    <t>Mrena severná</t>
  </si>
  <si>
    <t>Zubáč veľkoústy</t>
  </si>
  <si>
    <t>Pstruh potočný</t>
  </si>
  <si>
    <t>Pstruh jazerný</t>
  </si>
  <si>
    <t>Pstruh dúhový</t>
  </si>
  <si>
    <t>Pleskáč iné druhy</t>
  </si>
  <si>
    <t>Jalec iné druhy</t>
  </si>
  <si>
    <t>Mrena škvrnitá</t>
  </si>
  <si>
    <t>Názov - príslušnosť</t>
  </si>
  <si>
    <t>Návštevy</t>
  </si>
  <si>
    <t>MsO SRZ Partizánske - Celoročný sumár úlovkov za rok 2022</t>
  </si>
  <si>
    <t xml:space="preserve">  Vlastné revíry - Všetky druhy vôd                         Tried: číslo revíru                        Vek rybára od:  1  do: 99     Počet rybárov:  962</t>
  </si>
  <si>
    <t>2-0090-1-1</t>
  </si>
  <si>
    <t>Bebrava č. 1-Partizánske-K</t>
  </si>
  <si>
    <t>2-1440-1-1</t>
  </si>
  <si>
    <t>Nitra č. 5-Partizánske-K</t>
  </si>
  <si>
    <t>2-1440-1-4</t>
  </si>
  <si>
    <t>Nitra č. 5a (CHaP)-Partizánske-K</t>
  </si>
  <si>
    <t>2-1441-1-1</t>
  </si>
  <si>
    <t>Nitra č. 5b-Partizánske-K</t>
  </si>
  <si>
    <t>2-1450-1-1</t>
  </si>
  <si>
    <t>Nitrica č. 1-Partizánske-K</t>
  </si>
  <si>
    <t>2-1450-1-4</t>
  </si>
  <si>
    <t>Nitrica č. 1a (CHaP)-Partizánske-K</t>
  </si>
  <si>
    <t>2-1460-4-1</t>
  </si>
  <si>
    <t>Nitrica č. 2-Partizánske-P</t>
  </si>
  <si>
    <t>2-1551-1-1</t>
  </si>
  <si>
    <t>Nitrica č. 1b-Partizánske-K</t>
  </si>
  <si>
    <t>2-1552-4-1</t>
  </si>
  <si>
    <t>Nitrica č. 1c-Partizánske-P</t>
  </si>
  <si>
    <t>2-1553-1-1</t>
  </si>
  <si>
    <t>Nitrica č. 1d-Partizánske-K</t>
  </si>
  <si>
    <t>2-1820-1-1</t>
  </si>
  <si>
    <t>OR Nedanovce-Partizánske-K</t>
  </si>
  <si>
    <t>2-2020-4-1</t>
  </si>
  <si>
    <t>Osliansky potok č. 1-Partizánske-P</t>
  </si>
  <si>
    <t>2-4280-1-1</t>
  </si>
  <si>
    <t>Štrkovisko Žabokreky-Partizánske-K</t>
  </si>
  <si>
    <t>2-4880-1-4</t>
  </si>
  <si>
    <t>VN Klátová Nová Ves (CHAP)-Topoľčany-K</t>
  </si>
  <si>
    <t>2-5120-1-1</t>
  </si>
  <si>
    <t>VN Partizánske-Partizánske-K</t>
  </si>
  <si>
    <t>2-5470-1-1</t>
  </si>
  <si>
    <t>VN Veľké Uherce-Partizánske-K</t>
  </si>
  <si>
    <t>2-5570-4-1</t>
  </si>
  <si>
    <t>Vyčoma č. 1-Partizánske-P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</si>
</sst>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3" fontId="0" fillId="2" borderId="5" xfId="0" applyNumberFormat="1" applyFill="1" applyBorder="1"/>
    <xf numFmtId="3" fontId="0" fillId="0" borderId="5" xfId="0" applyNumberFormat="1" applyBorder="1"/>
    <xf numFmtId="3" fontId="0" fillId="2" borderId="11" xfId="0" applyNumberFormat="1" applyFill="1" applyBorder="1"/>
    <xf numFmtId="3" fontId="0" fillId="0" borderId="11" xfId="0" applyNumberFormat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0" borderId="18" xfId="0" applyNumberFormat="1" applyBorder="1"/>
    <xf numFmtId="3" fontId="0" fillId="0" borderId="19" xfId="0" applyNumberFormat="1" applyBorder="1"/>
    <xf numFmtId="3" fontId="0" fillId="3" borderId="11" xfId="0" applyNumberFormat="1" applyFill="1" applyBorder="1"/>
    <xf numFmtId="3" fontId="0" fillId="3" borderId="5" xfId="0" applyNumberFormat="1" applyFill="1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17" xfId="0" applyNumberFormat="1" applyBorder="1"/>
    <xf numFmtId="4" fontId="0" fillId="2" borderId="11" xfId="0" applyNumberFormat="1" applyFill="1" applyBorder="1"/>
    <xf numFmtId="4" fontId="0" fillId="2" borderId="5" xfId="0" applyNumberFormat="1" applyFill="1" applyBorder="1"/>
    <xf numFmtId="4" fontId="0" fillId="0" borderId="11" xfId="0" applyNumberFormat="1" applyBorder="1"/>
    <xf numFmtId="4" fontId="0" fillId="0" borderId="5" xfId="0" applyNumberFormat="1" applyBorder="1"/>
    <xf numFmtId="4" fontId="0" fillId="3" borderId="11" xfId="0" applyNumberFormat="1" applyFill="1" applyBorder="1"/>
    <xf numFmtId="4" fontId="0" fillId="3" borderId="5" xfId="0" applyNumberFormat="1" applyFill="1" applyBorder="1"/>
    <xf numFmtId="4" fontId="0" fillId="2" borderId="18" xfId="0" applyNumberFormat="1" applyFill="1" applyBorder="1"/>
    <xf numFmtId="4" fontId="0" fillId="2" borderId="19" xfId="0" applyNumberFormat="1" applyFill="1" applyBorder="1"/>
    <xf numFmtId="4" fontId="0" fillId="0" borderId="2" xfId="0" applyNumberFormat="1" applyBorder="1"/>
    <xf numFmtId="4" fontId="0" fillId="2" borderId="2" xfId="0" applyNumberFormat="1" applyFill="1" applyBorder="1"/>
    <xf numFmtId="4" fontId="0" fillId="2" borderId="13" xfId="0" applyNumberFormat="1" applyFill="1" applyBorder="1"/>
    <xf numFmtId="4" fontId="0" fillId="2" borderId="16" xfId="0" applyNumberFormat="1" applyFill="1" applyBorder="1"/>
    <xf numFmtId="4" fontId="0" fillId="2" borderId="15" xfId="0" applyNumberFormat="1" applyFill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6" xfId="0" applyNumberFormat="1" applyBorder="1"/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6" borderId="7" xfId="0" applyNumberFormat="1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49" fontId="0" fillId="5" borderId="10" xfId="0" applyNumberFormat="1" applyFill="1" applyBorder="1"/>
    <xf numFmtId="0" fontId="0" fillId="5" borderId="11" xfId="0" applyFill="1" applyBorder="1"/>
    <xf numFmtId="0" fontId="0" fillId="5" borderId="12" xfId="0" applyFill="1" applyBorder="1"/>
    <xf numFmtId="49" fontId="0" fillId="5" borderId="4" xfId="0" applyNumberFormat="1" applyFill="1" applyBorder="1"/>
    <xf numFmtId="0" fontId="0" fillId="5" borderId="5" xfId="0" applyFill="1" applyBorder="1"/>
    <xf numFmtId="0" fontId="0" fillId="5" borderId="6" xfId="0" applyFill="1" applyBorder="1"/>
    <xf numFmtId="3" fontId="1" fillId="4" borderId="14" xfId="0" applyNumberFormat="1" applyFont="1" applyFill="1" applyBorder="1"/>
    <xf numFmtId="4" fontId="1" fillId="4" borderId="8" xfId="0" applyNumberFormat="1" applyFont="1" applyFill="1" applyBorder="1"/>
    <xf numFmtId="3" fontId="1" fillId="4" borderId="8" xfId="0" applyNumberFormat="1" applyFont="1" applyFill="1" applyBorder="1"/>
    <xf numFmtId="3" fontId="1" fillId="4" borderId="21" xfId="0" applyNumberFormat="1" applyFont="1" applyFill="1" applyBorder="1"/>
    <xf numFmtId="4" fontId="1" fillId="4" borderId="21" xfId="0" applyNumberFormat="1" applyFont="1" applyFill="1" applyBorder="1"/>
    <xf numFmtId="3" fontId="1" fillId="4" borderId="7" xfId="0" applyNumberFormat="1" applyFont="1" applyFill="1" applyBorder="1"/>
    <xf numFmtId="4" fontId="1" fillId="4" borderId="9" xfId="0" applyNumberFormat="1" applyFont="1" applyFill="1" applyBorder="1"/>
    <xf numFmtId="3" fontId="1" fillId="4" borderId="4" xfId="0" applyNumberFormat="1" applyFont="1" applyFill="1" applyBorder="1"/>
    <xf numFmtId="4" fontId="1" fillId="4" borderId="6" xfId="0" applyNumberFormat="1" applyFont="1" applyFill="1" applyBorder="1"/>
    <xf numFmtId="3" fontId="1" fillId="4" borderId="1" xfId="0" applyNumberFormat="1" applyFont="1" applyFill="1" applyBorder="1"/>
    <xf numFmtId="4" fontId="1" fillId="4" borderId="3" xfId="0" applyNumberFormat="1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 wrapText="1"/>
    </xf>
    <xf numFmtId="0" fontId="4" fillId="7" borderId="25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I56"/>
  <sheetViews>
    <sheetView showGridLines="0" showRowColHeaders="0" tabSelected="1" zoomScale="57" zoomScaleNormal="57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G4" sqref="BG4:BG29"/>
    </sheetView>
  </sheetViews>
  <sheetFormatPr defaultRowHeight="15" x14ac:dyDescent="0.25"/>
  <cols>
    <col min="1" max="1" width="10.5703125" style="1" customWidth="1"/>
    <col min="2" max="2" width="30.7109375" customWidth="1"/>
    <col min="3" max="3" width="8.7109375" customWidth="1"/>
    <col min="4" max="4" width="6.28515625" customWidth="1"/>
    <col min="5" max="5" width="11.140625" customWidth="1"/>
    <col min="6" max="6" width="6.28515625" customWidth="1"/>
    <col min="7" max="7" width="8.7109375" customWidth="1"/>
    <col min="8" max="8" width="6.28515625" customWidth="1"/>
    <col min="9" max="9" width="7.7109375" customWidth="1"/>
    <col min="10" max="10" width="6.28515625" customWidth="1"/>
    <col min="11" max="11" width="7.7109375" customWidth="1"/>
    <col min="12" max="12" width="6.28515625" customWidth="1"/>
    <col min="13" max="13" width="7.7109375" customWidth="1"/>
    <col min="14" max="14" width="6.28515625" customWidth="1"/>
    <col min="15" max="15" width="7.7109375" customWidth="1"/>
    <col min="16" max="16" width="6.28515625" customWidth="1"/>
    <col min="17" max="17" width="7.7109375" customWidth="1"/>
    <col min="18" max="18" width="6.28515625" customWidth="1"/>
    <col min="19" max="19" width="7.7109375" customWidth="1"/>
    <col min="20" max="20" width="6.28515625" customWidth="1"/>
    <col min="21" max="21" width="7.7109375" customWidth="1"/>
    <col min="22" max="22" width="6.28515625" customWidth="1"/>
    <col min="23" max="23" width="9.85546875" customWidth="1"/>
    <col min="24" max="24" width="6.28515625" customWidth="1"/>
    <col min="25" max="25" width="7.7109375" customWidth="1"/>
    <col min="26" max="26" width="6.28515625" customWidth="1"/>
    <col min="27" max="27" width="7.7109375" customWidth="1"/>
    <col min="28" max="28" width="6.28515625" customWidth="1"/>
    <col min="29" max="29" width="7.7109375" customWidth="1"/>
    <col min="30" max="30" width="6.28515625" customWidth="1"/>
    <col min="31" max="31" width="7.7109375" customWidth="1"/>
    <col min="32" max="32" width="6.28515625" customWidth="1"/>
    <col min="33" max="33" width="7.7109375" customWidth="1"/>
    <col min="34" max="34" width="6.28515625" customWidth="1"/>
    <col min="35" max="35" width="7.7109375" customWidth="1"/>
    <col min="36" max="36" width="6.28515625" customWidth="1"/>
    <col min="37" max="37" width="7.7109375" customWidth="1"/>
    <col min="38" max="38" width="6.28515625" customWidth="1"/>
    <col min="39" max="39" width="7.7109375" customWidth="1"/>
    <col min="40" max="40" width="6.28515625" customWidth="1"/>
    <col min="41" max="41" width="7.7109375" customWidth="1"/>
    <col min="42" max="42" width="6.28515625" customWidth="1"/>
    <col min="43" max="43" width="7.7109375" customWidth="1"/>
    <col min="44" max="44" width="6.28515625" customWidth="1"/>
    <col min="45" max="45" width="7.7109375" customWidth="1"/>
    <col min="46" max="46" width="6.28515625" customWidth="1"/>
    <col min="47" max="47" width="7.7109375" customWidth="1"/>
    <col min="48" max="48" width="6.28515625" customWidth="1"/>
    <col min="49" max="49" width="7.7109375" customWidth="1"/>
    <col min="50" max="50" width="6.28515625" customWidth="1"/>
    <col min="51" max="51" width="7.7109375" customWidth="1"/>
    <col min="52" max="52" width="6.28515625" customWidth="1"/>
    <col min="53" max="53" width="7.7109375" customWidth="1"/>
    <col min="54" max="54" width="6.28515625" customWidth="1"/>
    <col min="55" max="55" width="7.7109375" customWidth="1"/>
    <col min="56" max="56" width="6.28515625" customWidth="1"/>
    <col min="57" max="57" width="7.7109375" customWidth="1"/>
    <col min="58" max="58" width="6.28515625" customWidth="1"/>
    <col min="59" max="60" width="7.7109375" customWidth="1"/>
    <col min="61" max="61" width="10.7109375" customWidth="1"/>
  </cols>
  <sheetData>
    <row r="1" spans="1:61" s="3" customFormat="1" ht="45.75" customHeight="1" thickBot="1" x14ac:dyDescent="0.5">
      <c r="A1" s="72" t="s">
        <v>36</v>
      </c>
      <c r="B1" s="72"/>
      <c r="C1" s="72"/>
      <c r="D1" s="73" t="s">
        <v>37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</row>
    <row r="2" spans="1:61" s="2" customFormat="1" ht="15.75" thickTop="1" x14ac:dyDescent="0.25">
      <c r="A2" s="74" t="s">
        <v>4</v>
      </c>
      <c r="B2" s="75"/>
      <c r="C2" s="76"/>
      <c r="D2" s="64" t="s">
        <v>1</v>
      </c>
      <c r="E2" s="70"/>
      <c r="F2" s="69" t="s">
        <v>9</v>
      </c>
      <c r="G2" s="69"/>
      <c r="H2" s="70" t="s">
        <v>21</v>
      </c>
      <c r="I2" s="70"/>
      <c r="J2" s="69" t="s">
        <v>22</v>
      </c>
      <c r="K2" s="69"/>
      <c r="L2" s="70" t="s">
        <v>17</v>
      </c>
      <c r="M2" s="70"/>
      <c r="N2" s="69" t="s">
        <v>26</v>
      </c>
      <c r="O2" s="69"/>
      <c r="P2" s="70" t="s">
        <v>10</v>
      </c>
      <c r="Q2" s="70"/>
      <c r="R2" s="69" t="s">
        <v>5</v>
      </c>
      <c r="S2" s="69"/>
      <c r="T2" s="70" t="s">
        <v>12</v>
      </c>
      <c r="U2" s="70"/>
      <c r="V2" s="69" t="s">
        <v>7</v>
      </c>
      <c r="W2" s="69"/>
      <c r="X2" s="70" t="s">
        <v>16</v>
      </c>
      <c r="Y2" s="70"/>
      <c r="Z2" s="69" t="s">
        <v>6</v>
      </c>
      <c r="AA2" s="69"/>
      <c r="AB2" s="70" t="s">
        <v>27</v>
      </c>
      <c r="AC2" s="70"/>
      <c r="AD2" s="69" t="s">
        <v>11</v>
      </c>
      <c r="AE2" s="69"/>
      <c r="AF2" s="70" t="s">
        <v>14</v>
      </c>
      <c r="AG2" s="70"/>
      <c r="AH2" s="69" t="s">
        <v>8</v>
      </c>
      <c r="AI2" s="69"/>
      <c r="AJ2" s="70" t="s">
        <v>15</v>
      </c>
      <c r="AK2" s="70"/>
      <c r="AL2" s="69" t="s">
        <v>28</v>
      </c>
      <c r="AM2" s="69"/>
      <c r="AN2" s="63" t="s">
        <v>29</v>
      </c>
      <c r="AO2" s="64"/>
      <c r="AP2" s="71" t="s">
        <v>30</v>
      </c>
      <c r="AQ2" s="71"/>
      <c r="AR2" s="70" t="s">
        <v>13</v>
      </c>
      <c r="AS2" s="70"/>
      <c r="AT2" s="71" t="s">
        <v>23</v>
      </c>
      <c r="AU2" s="71"/>
      <c r="AV2" s="70" t="s">
        <v>20</v>
      </c>
      <c r="AW2" s="63"/>
      <c r="AX2" s="65" t="s">
        <v>24</v>
      </c>
      <c r="AY2" s="65"/>
      <c r="AZ2" s="63" t="s">
        <v>31</v>
      </c>
      <c r="BA2" s="64"/>
      <c r="BB2" s="65" t="s">
        <v>32</v>
      </c>
      <c r="BC2" s="65"/>
      <c r="BD2" s="63" t="s">
        <v>33</v>
      </c>
      <c r="BE2" s="64"/>
      <c r="BF2" s="65" t="s">
        <v>25</v>
      </c>
      <c r="BG2" s="66"/>
      <c r="BH2" s="67" t="s">
        <v>18</v>
      </c>
      <c r="BI2" s="68"/>
    </row>
    <row r="3" spans="1:61" s="2" customFormat="1" ht="15.75" thickBot="1" x14ac:dyDescent="0.3">
      <c r="A3" s="41" t="s">
        <v>0</v>
      </c>
      <c r="B3" s="42" t="s">
        <v>34</v>
      </c>
      <c r="C3" s="43" t="s">
        <v>35</v>
      </c>
      <c r="D3" s="33" t="s">
        <v>2</v>
      </c>
      <c r="E3" s="34" t="s">
        <v>3</v>
      </c>
      <c r="F3" s="35" t="s">
        <v>2</v>
      </c>
      <c r="G3" s="35" t="s">
        <v>3</v>
      </c>
      <c r="H3" s="34" t="s">
        <v>2</v>
      </c>
      <c r="I3" s="34" t="s">
        <v>3</v>
      </c>
      <c r="J3" s="35" t="s">
        <v>2</v>
      </c>
      <c r="K3" s="35" t="s">
        <v>3</v>
      </c>
      <c r="L3" s="34" t="s">
        <v>2</v>
      </c>
      <c r="M3" s="34" t="s">
        <v>3</v>
      </c>
      <c r="N3" s="35" t="s">
        <v>2</v>
      </c>
      <c r="O3" s="35" t="s">
        <v>3</v>
      </c>
      <c r="P3" s="34" t="s">
        <v>2</v>
      </c>
      <c r="Q3" s="34" t="s">
        <v>3</v>
      </c>
      <c r="R3" s="35" t="s">
        <v>2</v>
      </c>
      <c r="S3" s="35" t="s">
        <v>3</v>
      </c>
      <c r="T3" s="34" t="s">
        <v>2</v>
      </c>
      <c r="U3" s="34" t="s">
        <v>3</v>
      </c>
      <c r="V3" s="35" t="s">
        <v>2</v>
      </c>
      <c r="W3" s="35" t="s">
        <v>3</v>
      </c>
      <c r="X3" s="34" t="s">
        <v>2</v>
      </c>
      <c r="Y3" s="34" t="s">
        <v>3</v>
      </c>
      <c r="Z3" s="35" t="s">
        <v>2</v>
      </c>
      <c r="AA3" s="35" t="s">
        <v>3</v>
      </c>
      <c r="AB3" s="34" t="s">
        <v>2</v>
      </c>
      <c r="AC3" s="34" t="s">
        <v>3</v>
      </c>
      <c r="AD3" s="35" t="s">
        <v>2</v>
      </c>
      <c r="AE3" s="35" t="s">
        <v>3</v>
      </c>
      <c r="AF3" s="34" t="s">
        <v>2</v>
      </c>
      <c r="AG3" s="34" t="s">
        <v>3</v>
      </c>
      <c r="AH3" s="35" t="s">
        <v>2</v>
      </c>
      <c r="AI3" s="35" t="s">
        <v>3</v>
      </c>
      <c r="AJ3" s="34" t="s">
        <v>2</v>
      </c>
      <c r="AK3" s="34" t="s">
        <v>3</v>
      </c>
      <c r="AL3" s="35" t="s">
        <v>2</v>
      </c>
      <c r="AM3" s="35" t="s">
        <v>3</v>
      </c>
      <c r="AN3" s="34" t="s">
        <v>2</v>
      </c>
      <c r="AO3" s="34" t="s">
        <v>3</v>
      </c>
      <c r="AP3" s="36" t="s">
        <v>2</v>
      </c>
      <c r="AQ3" s="36" t="s">
        <v>3</v>
      </c>
      <c r="AR3" s="34" t="s">
        <v>2</v>
      </c>
      <c r="AS3" s="34" t="s">
        <v>3</v>
      </c>
      <c r="AT3" s="36" t="s">
        <v>2</v>
      </c>
      <c r="AU3" s="36" t="s">
        <v>3</v>
      </c>
      <c r="AV3" s="34" t="s">
        <v>2</v>
      </c>
      <c r="AW3" s="34" t="s">
        <v>3</v>
      </c>
      <c r="AX3" s="35" t="s">
        <v>2</v>
      </c>
      <c r="AY3" s="35" t="s">
        <v>3</v>
      </c>
      <c r="AZ3" s="34" t="s">
        <v>2</v>
      </c>
      <c r="BA3" s="34" t="s">
        <v>3</v>
      </c>
      <c r="BB3" s="35" t="s">
        <v>2</v>
      </c>
      <c r="BC3" s="35" t="s">
        <v>3</v>
      </c>
      <c r="BD3" s="34" t="s">
        <v>2</v>
      </c>
      <c r="BE3" s="34" t="s">
        <v>3</v>
      </c>
      <c r="BF3" s="35" t="s">
        <v>2</v>
      </c>
      <c r="BG3" s="37" t="s">
        <v>3</v>
      </c>
      <c r="BH3" s="61" t="s">
        <v>2</v>
      </c>
      <c r="BI3" s="62" t="s">
        <v>3</v>
      </c>
    </row>
    <row r="4" spans="1:61" ht="15.75" thickTop="1" x14ac:dyDescent="0.25">
      <c r="A4" s="44" t="s">
        <v>38</v>
      </c>
      <c r="B4" s="45" t="s">
        <v>39</v>
      </c>
      <c r="C4" s="46">
        <v>88</v>
      </c>
      <c r="D4" s="8"/>
      <c r="E4" s="17"/>
      <c r="F4" s="7"/>
      <c r="G4" s="19"/>
      <c r="H4" s="6"/>
      <c r="I4" s="17"/>
      <c r="J4" s="7">
        <v>4</v>
      </c>
      <c r="K4" s="19">
        <v>2</v>
      </c>
      <c r="L4" s="6"/>
      <c r="M4" s="17"/>
      <c r="N4" s="7"/>
      <c r="O4" s="19"/>
      <c r="P4" s="6"/>
      <c r="Q4" s="17"/>
      <c r="R4" s="7"/>
      <c r="S4" s="19"/>
      <c r="T4" s="6"/>
      <c r="U4" s="17"/>
      <c r="V4" s="7"/>
      <c r="W4" s="19"/>
      <c r="X4" s="6"/>
      <c r="Y4" s="17"/>
      <c r="Z4" s="7"/>
      <c r="AA4" s="19"/>
      <c r="AB4" s="6"/>
      <c r="AC4" s="17"/>
      <c r="AD4" s="7"/>
      <c r="AE4" s="19"/>
      <c r="AF4" s="6"/>
      <c r="AG4" s="17"/>
      <c r="AH4" s="7"/>
      <c r="AI4" s="19"/>
      <c r="AJ4" s="6"/>
      <c r="AK4" s="17"/>
      <c r="AL4" s="7"/>
      <c r="AM4" s="19"/>
      <c r="AN4" s="6"/>
      <c r="AO4" s="17"/>
      <c r="AP4" s="12"/>
      <c r="AQ4" s="21"/>
      <c r="AR4" s="6"/>
      <c r="AS4" s="17"/>
      <c r="AT4" s="12"/>
      <c r="AU4" s="21"/>
      <c r="AV4" s="6"/>
      <c r="AW4" s="23"/>
      <c r="AX4" s="14">
        <v>16</v>
      </c>
      <c r="AY4" s="25">
        <v>0.4</v>
      </c>
      <c r="AZ4" s="15"/>
      <c r="BA4" s="26"/>
      <c r="BB4" s="16"/>
      <c r="BC4" s="25"/>
      <c r="BD4" s="15"/>
      <c r="BE4" s="27"/>
      <c r="BF4" s="14"/>
      <c r="BG4" s="30"/>
      <c r="BH4" s="59">
        <f>D4+F4+H4+J4+L4+N4+P4+R4+T4+V4+X4+Z4+AB4+AD4+AF4+AH4+AJ4+AL4+AN4+AP4+AR4+AT4+AV4+AX4+AZ4+BB4+BD4+BF4</f>
        <v>20</v>
      </c>
      <c r="BI4" s="60">
        <f t="shared" ref="BI4:BI10" si="0">E4+G4+I4+K4+M4+O4+Q4+S4+U4+W4+Y4+AA4+AC4+AE4+AG4+AI4+AK4+AM4+AQ4+AS4+AU4+AW4+AO4+AY4+BA4+BC4+BE4+BG4</f>
        <v>2.4</v>
      </c>
    </row>
    <row r="5" spans="1:61" x14ac:dyDescent="0.25">
      <c r="A5" s="47" t="s">
        <v>40</v>
      </c>
      <c r="B5" s="48" t="s">
        <v>41</v>
      </c>
      <c r="C5" s="49">
        <v>315</v>
      </c>
      <c r="D5" s="9"/>
      <c r="E5" s="18"/>
      <c r="F5" s="5"/>
      <c r="G5" s="20"/>
      <c r="H5" s="4"/>
      <c r="I5" s="18"/>
      <c r="J5" s="5"/>
      <c r="K5" s="20"/>
      <c r="L5" s="4"/>
      <c r="M5" s="18"/>
      <c r="N5" s="5"/>
      <c r="O5" s="20"/>
      <c r="P5" s="4"/>
      <c r="Q5" s="18"/>
      <c r="R5" s="5"/>
      <c r="S5" s="20"/>
      <c r="T5" s="4"/>
      <c r="U5" s="18"/>
      <c r="V5" s="5"/>
      <c r="W5" s="20"/>
      <c r="X5" s="4"/>
      <c r="Y5" s="18"/>
      <c r="Z5" s="5"/>
      <c r="AA5" s="20"/>
      <c r="AB5" s="4"/>
      <c r="AC5" s="18"/>
      <c r="AD5" s="5"/>
      <c r="AE5" s="20"/>
      <c r="AF5" s="4"/>
      <c r="AG5" s="18"/>
      <c r="AH5" s="5"/>
      <c r="AI5" s="20"/>
      <c r="AJ5" s="4"/>
      <c r="AK5" s="18"/>
      <c r="AL5" s="5"/>
      <c r="AM5" s="20"/>
      <c r="AN5" s="4"/>
      <c r="AO5" s="18"/>
      <c r="AP5" s="13"/>
      <c r="AQ5" s="22"/>
      <c r="AR5" s="4"/>
      <c r="AS5" s="18"/>
      <c r="AT5" s="13"/>
      <c r="AU5" s="22"/>
      <c r="AV5" s="4"/>
      <c r="AW5" s="24"/>
      <c r="AX5" s="5"/>
      <c r="AY5" s="20"/>
      <c r="AZ5" s="4"/>
      <c r="BA5" s="18"/>
      <c r="BB5" s="11"/>
      <c r="BC5" s="20"/>
      <c r="BD5" s="4"/>
      <c r="BE5" s="28"/>
      <c r="BF5" s="5"/>
      <c r="BG5" s="31"/>
      <c r="BH5" s="57">
        <f>D5+F5+H5+J5+L5+N5+P5+R5+T5+V5+X5+Z5+AB5+AD5+AF5+AH5+AJ5+AL5+AP5+AR5+AT5+AV5+AN5+AX5+AZ5+BB5+BD5+BF5</f>
        <v>0</v>
      </c>
      <c r="BI5" s="58">
        <f t="shared" si="0"/>
        <v>0</v>
      </c>
    </row>
    <row r="6" spans="1:61" x14ac:dyDescent="0.25">
      <c r="A6" s="47" t="s">
        <v>42</v>
      </c>
      <c r="B6" s="48" t="s">
        <v>43</v>
      </c>
      <c r="C6" s="49">
        <v>432</v>
      </c>
      <c r="D6" s="9"/>
      <c r="E6" s="18"/>
      <c r="F6" s="5"/>
      <c r="G6" s="20"/>
      <c r="H6" s="4"/>
      <c r="I6" s="18"/>
      <c r="J6" s="5"/>
      <c r="K6" s="20"/>
      <c r="L6" s="4"/>
      <c r="M6" s="18"/>
      <c r="N6" s="5"/>
      <c r="O6" s="20"/>
      <c r="P6" s="4"/>
      <c r="Q6" s="18"/>
      <c r="R6" s="5"/>
      <c r="S6" s="20"/>
      <c r="T6" s="4"/>
      <c r="U6" s="18"/>
      <c r="V6" s="5"/>
      <c r="W6" s="20"/>
      <c r="X6" s="4"/>
      <c r="Y6" s="18"/>
      <c r="Z6" s="5"/>
      <c r="AA6" s="20"/>
      <c r="AB6" s="4"/>
      <c r="AC6" s="18"/>
      <c r="AD6" s="5"/>
      <c r="AE6" s="20"/>
      <c r="AF6" s="4"/>
      <c r="AG6" s="18"/>
      <c r="AH6" s="5"/>
      <c r="AI6" s="20"/>
      <c r="AJ6" s="4"/>
      <c r="AK6" s="18"/>
      <c r="AL6" s="5"/>
      <c r="AM6" s="20"/>
      <c r="AN6" s="4"/>
      <c r="AO6" s="18"/>
      <c r="AP6" s="13"/>
      <c r="AQ6" s="22"/>
      <c r="AR6" s="4"/>
      <c r="AS6" s="18"/>
      <c r="AT6" s="13"/>
      <c r="AU6" s="22"/>
      <c r="AV6" s="4"/>
      <c r="AW6" s="24"/>
      <c r="AX6" s="5"/>
      <c r="AY6" s="20"/>
      <c r="AZ6" s="4"/>
      <c r="BA6" s="18"/>
      <c r="BB6" s="11"/>
      <c r="BC6" s="20"/>
      <c r="BD6" s="4"/>
      <c r="BE6" s="28"/>
      <c r="BF6" s="5"/>
      <c r="BG6" s="31"/>
      <c r="BH6" s="57">
        <f>D6+F6+H6+J6+L6+N6+P6+R6+T6+V6+X6+Z6+AB6+AD6+AF6+AH6+AJ6+AL6+AP6+AR6+AT6+AV6+AN6+AX6+AZ6+BB6+BD6+BF6</f>
        <v>0</v>
      </c>
      <c r="BI6" s="58">
        <f t="shared" si="0"/>
        <v>0</v>
      </c>
    </row>
    <row r="7" spans="1:61" x14ac:dyDescent="0.25">
      <c r="A7" s="47" t="s">
        <v>44</v>
      </c>
      <c r="B7" s="48" t="s">
        <v>45</v>
      </c>
      <c r="C7" s="49">
        <v>1191</v>
      </c>
      <c r="D7" s="9">
        <v>9</v>
      </c>
      <c r="E7" s="18">
        <v>27.37</v>
      </c>
      <c r="F7" s="5"/>
      <c r="G7" s="20"/>
      <c r="H7" s="4">
        <v>7</v>
      </c>
      <c r="I7" s="18">
        <v>6</v>
      </c>
      <c r="J7" s="5">
        <v>23</v>
      </c>
      <c r="K7" s="20">
        <v>10.95</v>
      </c>
      <c r="L7" s="4">
        <v>3</v>
      </c>
      <c r="M7" s="18">
        <v>3.1</v>
      </c>
      <c r="N7" s="5">
        <v>9</v>
      </c>
      <c r="O7" s="20">
        <v>11.6</v>
      </c>
      <c r="P7" s="4">
        <v>1</v>
      </c>
      <c r="Q7" s="18">
        <v>0.7</v>
      </c>
      <c r="R7" s="5">
        <v>38</v>
      </c>
      <c r="S7" s="20">
        <v>22.66</v>
      </c>
      <c r="T7" s="4"/>
      <c r="U7" s="18"/>
      <c r="V7" s="5"/>
      <c r="W7" s="20"/>
      <c r="X7" s="4"/>
      <c r="Y7" s="18"/>
      <c r="Z7" s="5">
        <v>4</v>
      </c>
      <c r="AA7" s="20">
        <v>14.1</v>
      </c>
      <c r="AB7" s="4"/>
      <c r="AC7" s="18"/>
      <c r="AD7" s="5"/>
      <c r="AE7" s="20"/>
      <c r="AF7" s="4"/>
      <c r="AG7" s="18"/>
      <c r="AH7" s="5"/>
      <c r="AI7" s="20"/>
      <c r="AJ7" s="4"/>
      <c r="AK7" s="18"/>
      <c r="AL7" s="5"/>
      <c r="AM7" s="20"/>
      <c r="AN7" s="4"/>
      <c r="AO7" s="18"/>
      <c r="AP7" s="13"/>
      <c r="AQ7" s="22"/>
      <c r="AR7" s="4"/>
      <c r="AS7" s="18"/>
      <c r="AT7" s="13"/>
      <c r="AU7" s="22"/>
      <c r="AV7" s="4"/>
      <c r="AW7" s="24"/>
      <c r="AX7" s="5">
        <v>23</v>
      </c>
      <c r="AY7" s="20">
        <v>1.4</v>
      </c>
      <c r="AZ7" s="4"/>
      <c r="BA7" s="18"/>
      <c r="BB7" s="11"/>
      <c r="BC7" s="20"/>
      <c r="BD7" s="4"/>
      <c r="BE7" s="28"/>
      <c r="BF7" s="5"/>
      <c r="BG7" s="31"/>
      <c r="BH7" s="57">
        <f t="shared" ref="BH7:BH9" si="1">D7+F7+H7+J7+L7+N7+P7+R7+T7+V7+X7+Z7+AB7+AD7+AF7+AH7+AJ7+AL7+AP7+AR7+AT7+AV7+AN7+AX7+AZ7+BB7+BD7+BF7</f>
        <v>117</v>
      </c>
      <c r="BI7" s="58">
        <f t="shared" si="0"/>
        <v>97.88000000000001</v>
      </c>
    </row>
    <row r="8" spans="1:61" x14ac:dyDescent="0.25">
      <c r="A8" s="47" t="s">
        <v>46</v>
      </c>
      <c r="B8" s="48" t="s">
        <v>47</v>
      </c>
      <c r="C8" s="49">
        <v>122</v>
      </c>
      <c r="D8" s="9"/>
      <c r="E8" s="18"/>
      <c r="F8" s="5"/>
      <c r="G8" s="20"/>
      <c r="H8" s="4"/>
      <c r="I8" s="18"/>
      <c r="J8" s="5"/>
      <c r="K8" s="20"/>
      <c r="L8" s="4"/>
      <c r="M8" s="18"/>
      <c r="N8" s="5"/>
      <c r="O8" s="20"/>
      <c r="P8" s="4"/>
      <c r="Q8" s="18"/>
      <c r="R8" s="5"/>
      <c r="S8" s="20"/>
      <c r="T8" s="4"/>
      <c r="U8" s="18"/>
      <c r="V8" s="5"/>
      <c r="W8" s="20"/>
      <c r="X8" s="4"/>
      <c r="Y8" s="18"/>
      <c r="Z8" s="5"/>
      <c r="AA8" s="20"/>
      <c r="AB8" s="4"/>
      <c r="AC8" s="18"/>
      <c r="AD8" s="5"/>
      <c r="AE8" s="20"/>
      <c r="AF8" s="4"/>
      <c r="AG8" s="18"/>
      <c r="AH8" s="5"/>
      <c r="AI8" s="20"/>
      <c r="AJ8" s="4"/>
      <c r="AK8" s="18"/>
      <c r="AL8" s="5"/>
      <c r="AM8" s="20"/>
      <c r="AN8" s="4"/>
      <c r="AO8" s="18"/>
      <c r="AP8" s="13"/>
      <c r="AQ8" s="22"/>
      <c r="AR8" s="4"/>
      <c r="AS8" s="18"/>
      <c r="AT8" s="13"/>
      <c r="AU8" s="22"/>
      <c r="AV8" s="4"/>
      <c r="AW8" s="24"/>
      <c r="AX8" s="5"/>
      <c r="AY8" s="20"/>
      <c r="AZ8" s="4"/>
      <c r="BA8" s="18"/>
      <c r="BB8" s="11"/>
      <c r="BC8" s="20"/>
      <c r="BD8" s="4"/>
      <c r="BE8" s="28"/>
      <c r="BF8" s="5"/>
      <c r="BG8" s="31"/>
      <c r="BH8" s="57">
        <f t="shared" si="1"/>
        <v>0</v>
      </c>
      <c r="BI8" s="58">
        <f t="shared" si="0"/>
        <v>0</v>
      </c>
    </row>
    <row r="9" spans="1:61" x14ac:dyDescent="0.25">
      <c r="A9" s="47" t="s">
        <v>48</v>
      </c>
      <c r="B9" s="48" t="s">
        <v>49</v>
      </c>
      <c r="C9" s="49">
        <v>183</v>
      </c>
      <c r="D9" s="9"/>
      <c r="E9" s="18"/>
      <c r="F9" s="5"/>
      <c r="G9" s="20"/>
      <c r="H9" s="4"/>
      <c r="I9" s="18"/>
      <c r="J9" s="5"/>
      <c r="K9" s="20"/>
      <c r="L9" s="4"/>
      <c r="M9" s="18"/>
      <c r="N9" s="5"/>
      <c r="O9" s="20"/>
      <c r="P9" s="4"/>
      <c r="Q9" s="18"/>
      <c r="R9" s="5"/>
      <c r="S9" s="20"/>
      <c r="T9" s="4"/>
      <c r="U9" s="18"/>
      <c r="V9" s="5"/>
      <c r="W9" s="20"/>
      <c r="X9" s="4"/>
      <c r="Y9" s="18"/>
      <c r="Z9" s="5"/>
      <c r="AA9" s="20"/>
      <c r="AB9" s="4"/>
      <c r="AC9" s="18"/>
      <c r="AD9" s="5"/>
      <c r="AE9" s="20"/>
      <c r="AF9" s="4"/>
      <c r="AG9" s="18"/>
      <c r="AH9" s="5"/>
      <c r="AI9" s="20"/>
      <c r="AJ9" s="4"/>
      <c r="AK9" s="18"/>
      <c r="AL9" s="5"/>
      <c r="AM9" s="20"/>
      <c r="AN9" s="4"/>
      <c r="AO9" s="18"/>
      <c r="AP9" s="13"/>
      <c r="AQ9" s="22"/>
      <c r="AR9" s="4"/>
      <c r="AS9" s="18"/>
      <c r="AT9" s="13"/>
      <c r="AU9" s="22"/>
      <c r="AV9" s="4"/>
      <c r="AW9" s="24"/>
      <c r="AX9" s="5"/>
      <c r="AY9" s="20"/>
      <c r="AZ9" s="4"/>
      <c r="BA9" s="18"/>
      <c r="BB9" s="11"/>
      <c r="BC9" s="20"/>
      <c r="BD9" s="4"/>
      <c r="BE9" s="28"/>
      <c r="BF9" s="5"/>
      <c r="BG9" s="31"/>
      <c r="BH9" s="57">
        <f t="shared" si="1"/>
        <v>0</v>
      </c>
      <c r="BI9" s="58">
        <f t="shared" si="0"/>
        <v>0</v>
      </c>
    </row>
    <row r="10" spans="1:61" x14ac:dyDescent="0.25">
      <c r="A10" s="47" t="s">
        <v>50</v>
      </c>
      <c r="B10" s="48" t="s">
        <v>51</v>
      </c>
      <c r="C10" s="49">
        <v>401</v>
      </c>
      <c r="D10" s="9"/>
      <c r="E10" s="18"/>
      <c r="F10" s="5"/>
      <c r="G10" s="20"/>
      <c r="H10" s="4"/>
      <c r="I10" s="18"/>
      <c r="J10" s="5"/>
      <c r="K10" s="20"/>
      <c r="L10" s="4"/>
      <c r="M10" s="18"/>
      <c r="N10" s="5"/>
      <c r="O10" s="20"/>
      <c r="P10" s="4"/>
      <c r="Q10" s="18"/>
      <c r="R10" s="5"/>
      <c r="S10" s="20"/>
      <c r="T10" s="4"/>
      <c r="U10" s="18"/>
      <c r="V10" s="5"/>
      <c r="W10" s="20"/>
      <c r="X10" s="4"/>
      <c r="Y10" s="18"/>
      <c r="Z10" s="5"/>
      <c r="AA10" s="20"/>
      <c r="AB10" s="4"/>
      <c r="AC10" s="18"/>
      <c r="AD10" s="5"/>
      <c r="AE10" s="20"/>
      <c r="AF10" s="4"/>
      <c r="AG10" s="18"/>
      <c r="AH10" s="5"/>
      <c r="AI10" s="20"/>
      <c r="AJ10" s="4"/>
      <c r="AK10" s="18"/>
      <c r="AL10" s="5">
        <v>31</v>
      </c>
      <c r="AM10" s="20">
        <v>13.99</v>
      </c>
      <c r="AN10" s="4"/>
      <c r="AO10" s="18"/>
      <c r="AP10" s="13">
        <v>345</v>
      </c>
      <c r="AQ10" s="22">
        <v>128.88999999999999</v>
      </c>
      <c r="AR10" s="4"/>
      <c r="AS10" s="18"/>
      <c r="AT10" s="13"/>
      <c r="AU10" s="22"/>
      <c r="AV10" s="4"/>
      <c r="AW10" s="24"/>
      <c r="AX10" s="5"/>
      <c r="AY10" s="20"/>
      <c r="AZ10" s="4"/>
      <c r="BA10" s="18"/>
      <c r="BB10" s="11"/>
      <c r="BC10" s="20"/>
      <c r="BD10" s="4"/>
      <c r="BE10" s="28"/>
      <c r="BF10" s="5"/>
      <c r="BG10" s="31"/>
      <c r="BH10" s="57">
        <f>D10+F10+H10+J10+L10+N10+P10+R10+T10+V10+X10+Z10+AB10+AD10+AF10+AH10+AJ10+AL10+AP10+AR10+AT10+AV10+AN10+AX10+AZ10+BB10+BD10+BF10</f>
        <v>376</v>
      </c>
      <c r="BI10" s="58">
        <f t="shared" si="0"/>
        <v>142.88</v>
      </c>
    </row>
    <row r="11" spans="1:61" x14ac:dyDescent="0.25">
      <c r="A11" s="47" t="s">
        <v>52</v>
      </c>
      <c r="B11" s="48" t="s">
        <v>53</v>
      </c>
      <c r="C11" s="49">
        <v>899</v>
      </c>
      <c r="D11" s="9">
        <v>26</v>
      </c>
      <c r="E11" s="18">
        <v>74.86</v>
      </c>
      <c r="F11" s="5"/>
      <c r="G11" s="20"/>
      <c r="H11" s="4">
        <v>7</v>
      </c>
      <c r="I11" s="18">
        <v>4.18</v>
      </c>
      <c r="J11" s="5">
        <v>5</v>
      </c>
      <c r="K11" s="20">
        <v>4</v>
      </c>
      <c r="L11" s="4"/>
      <c r="M11" s="18"/>
      <c r="N11" s="5"/>
      <c r="O11" s="20"/>
      <c r="P11" s="4"/>
      <c r="Q11" s="18"/>
      <c r="R11" s="5"/>
      <c r="S11" s="20"/>
      <c r="T11" s="4"/>
      <c r="U11" s="18"/>
      <c r="V11" s="5"/>
      <c r="W11" s="20"/>
      <c r="X11" s="4"/>
      <c r="Y11" s="18"/>
      <c r="Z11" s="5">
        <v>5</v>
      </c>
      <c r="AA11" s="20">
        <v>8.65</v>
      </c>
      <c r="AB11" s="4"/>
      <c r="AC11" s="18"/>
      <c r="AD11" s="5"/>
      <c r="AE11" s="20"/>
      <c r="AF11" s="4">
        <v>13</v>
      </c>
      <c r="AG11" s="18">
        <v>1.3</v>
      </c>
      <c r="AH11" s="5"/>
      <c r="AI11" s="20"/>
      <c r="AJ11" s="4"/>
      <c r="AK11" s="18"/>
      <c r="AL11" s="5">
        <v>9</v>
      </c>
      <c r="AM11" s="20">
        <v>4.83</v>
      </c>
      <c r="AN11" s="4"/>
      <c r="AO11" s="18"/>
      <c r="AP11" s="13">
        <v>10</v>
      </c>
      <c r="AQ11" s="22">
        <v>3.18</v>
      </c>
      <c r="AR11" s="4"/>
      <c r="AS11" s="18"/>
      <c r="AT11" s="13"/>
      <c r="AU11" s="22"/>
      <c r="AV11" s="4"/>
      <c r="AW11" s="24"/>
      <c r="AX11" s="5"/>
      <c r="AY11" s="20"/>
      <c r="AZ11" s="4"/>
      <c r="BA11" s="18"/>
      <c r="BB11" s="5"/>
      <c r="BC11" s="20"/>
      <c r="BD11" s="4"/>
      <c r="BE11" s="18"/>
      <c r="BF11" s="5"/>
      <c r="BG11" s="32"/>
      <c r="BH11" s="57">
        <f>D11+F11+H11+J11+L11+N11+P11+R11+T11+V11+X11+Z11+AB11+AD11+AF11+AH11+AJ11+AL11+AP11+AR11+AT11+AV11+AN11+AX11+AZ11+BB11+BD11+BF11</f>
        <v>75</v>
      </c>
      <c r="BI11" s="58">
        <f>E11+G11+I11+K11+M11+O11+Q11+S11+U11+W11+Y11+AA11+AC11+AE11+AG11+AI11+AK11+AM11+AQ11+AS11+AU11+AW11+AO11+AY11+BA11+BC11+BE11+BG11</f>
        <v>101</v>
      </c>
    </row>
    <row r="12" spans="1:61" x14ac:dyDescent="0.25">
      <c r="A12" s="44" t="s">
        <v>54</v>
      </c>
      <c r="B12" s="45" t="s">
        <v>55</v>
      </c>
      <c r="C12" s="46">
        <v>232</v>
      </c>
      <c r="D12" s="8"/>
      <c r="E12" s="17"/>
      <c r="F12" s="7"/>
      <c r="G12" s="19"/>
      <c r="H12" s="6"/>
      <c r="I12" s="17"/>
      <c r="J12" s="7"/>
      <c r="K12" s="19"/>
      <c r="L12" s="6"/>
      <c r="M12" s="17"/>
      <c r="N12" s="7"/>
      <c r="O12" s="19"/>
      <c r="P12" s="6"/>
      <c r="Q12" s="17"/>
      <c r="R12" s="7"/>
      <c r="S12" s="19"/>
      <c r="T12" s="6"/>
      <c r="U12" s="17"/>
      <c r="V12" s="7"/>
      <c r="W12" s="19"/>
      <c r="X12" s="6"/>
      <c r="Y12" s="17"/>
      <c r="Z12" s="7"/>
      <c r="AA12" s="19"/>
      <c r="AB12" s="6"/>
      <c r="AC12" s="17"/>
      <c r="AD12" s="7"/>
      <c r="AE12" s="19"/>
      <c r="AF12" s="6"/>
      <c r="AG12" s="17"/>
      <c r="AH12" s="7"/>
      <c r="AI12" s="19"/>
      <c r="AJ12" s="6"/>
      <c r="AK12" s="17"/>
      <c r="AL12" s="7">
        <v>49</v>
      </c>
      <c r="AM12" s="19">
        <v>20.27</v>
      </c>
      <c r="AN12" s="6"/>
      <c r="AO12" s="17"/>
      <c r="AP12" s="12">
        <v>139</v>
      </c>
      <c r="AQ12" s="21">
        <v>44.28</v>
      </c>
      <c r="AR12" s="6"/>
      <c r="AS12" s="17"/>
      <c r="AT12" s="12"/>
      <c r="AU12" s="21"/>
      <c r="AV12" s="6"/>
      <c r="AW12" s="23"/>
      <c r="AX12" s="7"/>
      <c r="AY12" s="19"/>
      <c r="AZ12" s="6"/>
      <c r="BA12" s="17"/>
      <c r="BB12" s="10"/>
      <c r="BC12" s="19"/>
      <c r="BD12" s="6"/>
      <c r="BE12" s="29"/>
      <c r="BF12" s="7"/>
      <c r="BG12" s="30"/>
      <c r="BH12" s="57">
        <f t="shared" ref="BH12:BH24" si="2">D12+F12+H12+J12+L12+N12+P12+R12+T12+V12+X12+Z12+AB12+AD12+AF12+AH12+AJ12+AL12+AP12+AR12+AT12+AV12+AN12+AX12+AZ12+BB12+BD12+BF12</f>
        <v>188</v>
      </c>
      <c r="BI12" s="58">
        <f t="shared" ref="BI12:BI25" si="3">E12+G12+I12+K12+M12+O12+Q12+S12+U12+W12+Y12+AA12+AC12+AE12+AG12+AI12+AK12+AM12+AQ12+AS12+AU12+AW12+AO12+AY12+BA12+BC12+BE12+BG12</f>
        <v>64.55</v>
      </c>
    </row>
    <row r="13" spans="1:61" x14ac:dyDescent="0.25">
      <c r="A13" s="47" t="s">
        <v>56</v>
      </c>
      <c r="B13" s="48" t="s">
        <v>57</v>
      </c>
      <c r="C13" s="49">
        <v>457</v>
      </c>
      <c r="D13" s="9">
        <v>5</v>
      </c>
      <c r="E13" s="18">
        <v>11.6</v>
      </c>
      <c r="F13" s="5"/>
      <c r="G13" s="20"/>
      <c r="H13" s="4"/>
      <c r="I13" s="18"/>
      <c r="J13" s="5">
        <v>15</v>
      </c>
      <c r="K13" s="20">
        <v>5.5</v>
      </c>
      <c r="L13" s="4"/>
      <c r="M13" s="18"/>
      <c r="N13" s="5">
        <v>6</v>
      </c>
      <c r="O13" s="20">
        <v>4.5</v>
      </c>
      <c r="P13" s="4"/>
      <c r="Q13" s="18"/>
      <c r="R13" s="5"/>
      <c r="S13" s="20"/>
      <c r="T13" s="4"/>
      <c r="U13" s="18"/>
      <c r="V13" s="5"/>
      <c r="W13" s="20"/>
      <c r="X13" s="4"/>
      <c r="Y13" s="18"/>
      <c r="Z13" s="5"/>
      <c r="AA13" s="20"/>
      <c r="AB13" s="4"/>
      <c r="AC13" s="18"/>
      <c r="AD13" s="5"/>
      <c r="AE13" s="20"/>
      <c r="AF13" s="4"/>
      <c r="AG13" s="18"/>
      <c r="AH13" s="5"/>
      <c r="AI13" s="20"/>
      <c r="AJ13" s="4"/>
      <c r="AK13" s="18"/>
      <c r="AL13" s="5">
        <v>4</v>
      </c>
      <c r="AM13" s="20">
        <v>1.95</v>
      </c>
      <c r="AN13" s="4"/>
      <c r="AO13" s="18"/>
      <c r="AP13" s="13">
        <v>30</v>
      </c>
      <c r="AQ13" s="22">
        <v>10.67</v>
      </c>
      <c r="AR13" s="4"/>
      <c r="AS13" s="18"/>
      <c r="AT13" s="13"/>
      <c r="AU13" s="22"/>
      <c r="AV13" s="4"/>
      <c r="AW13" s="24"/>
      <c r="AX13" s="5">
        <v>40</v>
      </c>
      <c r="AY13" s="20">
        <v>1</v>
      </c>
      <c r="AZ13" s="4"/>
      <c r="BA13" s="18"/>
      <c r="BB13" s="11">
        <v>6</v>
      </c>
      <c r="BC13" s="20">
        <v>2.9</v>
      </c>
      <c r="BD13" s="4"/>
      <c r="BE13" s="28"/>
      <c r="BF13" s="5"/>
      <c r="BG13" s="31"/>
      <c r="BH13" s="57">
        <f t="shared" si="2"/>
        <v>106</v>
      </c>
      <c r="BI13" s="58">
        <f t="shared" si="3"/>
        <v>38.119999999999997</v>
      </c>
    </row>
    <row r="14" spans="1:61" x14ac:dyDescent="0.25">
      <c r="A14" s="47" t="s">
        <v>58</v>
      </c>
      <c r="B14" s="48" t="s">
        <v>59</v>
      </c>
      <c r="C14" s="49">
        <v>1486</v>
      </c>
      <c r="D14" s="9">
        <v>211</v>
      </c>
      <c r="E14" s="18">
        <v>622.63</v>
      </c>
      <c r="F14" s="5"/>
      <c r="G14" s="20"/>
      <c r="H14" s="4">
        <v>28</v>
      </c>
      <c r="I14" s="18">
        <v>9.4499999999999993</v>
      </c>
      <c r="J14" s="5"/>
      <c r="K14" s="20"/>
      <c r="L14" s="4"/>
      <c r="M14" s="18"/>
      <c r="N14" s="5"/>
      <c r="O14" s="20"/>
      <c r="P14" s="4"/>
      <c r="Q14" s="18"/>
      <c r="R14" s="5">
        <v>2</v>
      </c>
      <c r="S14" s="20">
        <v>0.5</v>
      </c>
      <c r="T14" s="4"/>
      <c r="U14" s="18"/>
      <c r="V14" s="5">
        <v>1</v>
      </c>
      <c r="W14" s="20">
        <v>3.8</v>
      </c>
      <c r="X14" s="4"/>
      <c r="Y14" s="18"/>
      <c r="Z14" s="5"/>
      <c r="AA14" s="20"/>
      <c r="AB14" s="4">
        <v>2</v>
      </c>
      <c r="AC14" s="18">
        <v>3.8</v>
      </c>
      <c r="AD14" s="5">
        <v>1</v>
      </c>
      <c r="AE14" s="20">
        <v>5.3</v>
      </c>
      <c r="AF14" s="4"/>
      <c r="AG14" s="18"/>
      <c r="AH14" s="5">
        <v>1</v>
      </c>
      <c r="AI14" s="20">
        <v>0.5</v>
      </c>
      <c r="AJ14" s="4"/>
      <c r="AK14" s="18"/>
      <c r="AL14" s="5"/>
      <c r="AM14" s="20"/>
      <c r="AN14" s="4"/>
      <c r="AO14" s="18"/>
      <c r="AP14" s="13"/>
      <c r="AQ14" s="22"/>
      <c r="AR14" s="4"/>
      <c r="AS14" s="18"/>
      <c r="AT14" s="13"/>
      <c r="AU14" s="22"/>
      <c r="AV14" s="4"/>
      <c r="AW14" s="24"/>
      <c r="AX14" s="5">
        <v>23</v>
      </c>
      <c r="AY14" s="20">
        <v>1.7</v>
      </c>
      <c r="AZ14" s="4"/>
      <c r="BA14" s="18"/>
      <c r="BB14" s="11"/>
      <c r="BC14" s="20"/>
      <c r="BD14" s="4"/>
      <c r="BE14" s="28"/>
      <c r="BF14" s="5"/>
      <c r="BG14" s="31"/>
      <c r="BH14" s="57">
        <f t="shared" si="2"/>
        <v>269</v>
      </c>
      <c r="BI14" s="58">
        <f t="shared" si="3"/>
        <v>647.67999999999995</v>
      </c>
    </row>
    <row r="15" spans="1:61" x14ac:dyDescent="0.25">
      <c r="A15" s="47" t="s">
        <v>60</v>
      </c>
      <c r="B15" s="48" t="s">
        <v>61</v>
      </c>
      <c r="C15" s="49">
        <v>201</v>
      </c>
      <c r="D15" s="9"/>
      <c r="E15" s="18"/>
      <c r="F15" s="5"/>
      <c r="G15" s="20"/>
      <c r="H15" s="4"/>
      <c r="I15" s="18"/>
      <c r="J15" s="5"/>
      <c r="K15" s="20"/>
      <c r="L15" s="4"/>
      <c r="M15" s="18"/>
      <c r="N15" s="5"/>
      <c r="O15" s="20"/>
      <c r="P15" s="4"/>
      <c r="Q15" s="18"/>
      <c r="R15" s="5"/>
      <c r="S15" s="20"/>
      <c r="T15" s="4"/>
      <c r="U15" s="18"/>
      <c r="V15" s="5"/>
      <c r="W15" s="20"/>
      <c r="X15" s="4"/>
      <c r="Y15" s="18"/>
      <c r="Z15" s="5"/>
      <c r="AA15" s="20"/>
      <c r="AB15" s="4"/>
      <c r="AC15" s="18"/>
      <c r="AD15" s="5"/>
      <c r="AE15" s="20"/>
      <c r="AF15" s="4"/>
      <c r="AG15" s="18"/>
      <c r="AH15" s="5"/>
      <c r="AI15" s="20"/>
      <c r="AJ15" s="4"/>
      <c r="AK15" s="18"/>
      <c r="AL15" s="5"/>
      <c r="AM15" s="20"/>
      <c r="AN15" s="4"/>
      <c r="AO15" s="18"/>
      <c r="AP15" s="13">
        <v>197</v>
      </c>
      <c r="AQ15" s="22">
        <v>67.099999999999994</v>
      </c>
      <c r="AR15" s="4"/>
      <c r="AS15" s="18"/>
      <c r="AT15" s="13"/>
      <c r="AU15" s="22"/>
      <c r="AV15" s="4"/>
      <c r="AW15" s="24"/>
      <c r="AX15" s="5"/>
      <c r="AY15" s="20"/>
      <c r="AZ15" s="4"/>
      <c r="BA15" s="18"/>
      <c r="BB15" s="11"/>
      <c r="BC15" s="20"/>
      <c r="BD15" s="4"/>
      <c r="BE15" s="28"/>
      <c r="BF15" s="5"/>
      <c r="BG15" s="31"/>
      <c r="BH15" s="57">
        <f t="shared" si="2"/>
        <v>197</v>
      </c>
      <c r="BI15" s="58">
        <f t="shared" si="3"/>
        <v>67.099999999999994</v>
      </c>
    </row>
    <row r="16" spans="1:61" x14ac:dyDescent="0.25">
      <c r="A16" s="47" t="s">
        <v>62</v>
      </c>
      <c r="B16" s="48" t="s">
        <v>63</v>
      </c>
      <c r="C16" s="49">
        <v>5623</v>
      </c>
      <c r="D16" s="9">
        <v>1220</v>
      </c>
      <c r="E16" s="18">
        <v>3367.35</v>
      </c>
      <c r="F16" s="5"/>
      <c r="G16" s="20"/>
      <c r="H16" s="4">
        <v>214</v>
      </c>
      <c r="I16" s="18">
        <v>93.75</v>
      </c>
      <c r="J16" s="5"/>
      <c r="K16" s="20"/>
      <c r="L16" s="4"/>
      <c r="M16" s="18"/>
      <c r="N16" s="5"/>
      <c r="O16" s="20"/>
      <c r="P16" s="4"/>
      <c r="Q16" s="18"/>
      <c r="R16" s="5">
        <v>70</v>
      </c>
      <c r="S16" s="20">
        <v>39.25</v>
      </c>
      <c r="T16" s="4"/>
      <c r="U16" s="18"/>
      <c r="V16" s="5">
        <v>66</v>
      </c>
      <c r="W16" s="20">
        <v>237.1</v>
      </c>
      <c r="X16" s="4"/>
      <c r="Y16" s="18"/>
      <c r="Z16" s="5">
        <v>16</v>
      </c>
      <c r="AA16" s="20">
        <v>32.18</v>
      </c>
      <c r="AB16" s="4">
        <v>2</v>
      </c>
      <c r="AC16" s="18">
        <v>4.4000000000000004</v>
      </c>
      <c r="AD16" s="5">
        <v>1</v>
      </c>
      <c r="AE16" s="20">
        <v>10</v>
      </c>
      <c r="AF16" s="4">
        <v>1</v>
      </c>
      <c r="AG16" s="18">
        <v>0.5</v>
      </c>
      <c r="AH16" s="5">
        <v>9</v>
      </c>
      <c r="AI16" s="20">
        <v>6</v>
      </c>
      <c r="AJ16" s="4"/>
      <c r="AK16" s="18"/>
      <c r="AL16" s="5"/>
      <c r="AM16" s="20"/>
      <c r="AN16" s="4"/>
      <c r="AO16" s="18"/>
      <c r="AP16" s="13"/>
      <c r="AQ16" s="22"/>
      <c r="AR16" s="4"/>
      <c r="AS16" s="18"/>
      <c r="AT16" s="13"/>
      <c r="AU16" s="22"/>
      <c r="AV16" s="4"/>
      <c r="AW16" s="24"/>
      <c r="AX16" s="5">
        <v>117</v>
      </c>
      <c r="AY16" s="20">
        <v>7.5</v>
      </c>
      <c r="AZ16" s="4">
        <v>2</v>
      </c>
      <c r="BA16" s="18">
        <v>0.9</v>
      </c>
      <c r="BB16" s="11"/>
      <c r="BC16" s="20"/>
      <c r="BD16" s="4"/>
      <c r="BE16" s="28"/>
      <c r="BF16" s="5"/>
      <c r="BG16" s="31"/>
      <c r="BH16" s="57">
        <f t="shared" si="2"/>
        <v>1718</v>
      </c>
      <c r="BI16" s="58">
        <f t="shared" si="3"/>
        <v>3798.93</v>
      </c>
    </row>
    <row r="17" spans="1:61" x14ac:dyDescent="0.25">
      <c r="A17" s="47" t="s">
        <v>64</v>
      </c>
      <c r="B17" s="48" t="s">
        <v>65</v>
      </c>
      <c r="C17" s="49">
        <v>396</v>
      </c>
      <c r="D17" s="9"/>
      <c r="E17" s="18"/>
      <c r="F17" s="5"/>
      <c r="G17" s="20"/>
      <c r="H17" s="4"/>
      <c r="I17" s="18"/>
      <c r="J17" s="5"/>
      <c r="K17" s="20"/>
      <c r="L17" s="4"/>
      <c r="M17" s="18"/>
      <c r="N17" s="5"/>
      <c r="O17" s="20"/>
      <c r="P17" s="4"/>
      <c r="Q17" s="18"/>
      <c r="R17" s="5"/>
      <c r="S17" s="20"/>
      <c r="T17" s="4"/>
      <c r="U17" s="18"/>
      <c r="V17" s="5"/>
      <c r="W17" s="20"/>
      <c r="X17" s="4"/>
      <c r="Y17" s="18"/>
      <c r="Z17" s="5"/>
      <c r="AA17" s="20"/>
      <c r="AB17" s="4"/>
      <c r="AC17" s="18"/>
      <c r="AD17" s="5"/>
      <c r="AE17" s="20"/>
      <c r="AF17" s="4"/>
      <c r="AG17" s="18"/>
      <c r="AH17" s="5"/>
      <c r="AI17" s="20"/>
      <c r="AJ17" s="4"/>
      <c r="AK17" s="18"/>
      <c r="AL17" s="5"/>
      <c r="AM17" s="20"/>
      <c r="AN17" s="4"/>
      <c r="AO17" s="18"/>
      <c r="AP17" s="13"/>
      <c r="AQ17" s="22"/>
      <c r="AR17" s="4"/>
      <c r="AS17" s="18"/>
      <c r="AT17" s="13"/>
      <c r="AU17" s="22"/>
      <c r="AV17" s="4"/>
      <c r="AW17" s="24"/>
      <c r="AX17" s="5"/>
      <c r="AY17" s="20"/>
      <c r="AZ17" s="4"/>
      <c r="BA17" s="18"/>
      <c r="BB17" s="11"/>
      <c r="BC17" s="20"/>
      <c r="BD17" s="4"/>
      <c r="BE17" s="28"/>
      <c r="BF17" s="5"/>
      <c r="BG17" s="31"/>
      <c r="BH17" s="57">
        <f t="shared" si="2"/>
        <v>0</v>
      </c>
      <c r="BI17" s="58">
        <f t="shared" si="3"/>
        <v>0</v>
      </c>
    </row>
    <row r="18" spans="1:61" x14ac:dyDescent="0.25">
      <c r="A18" s="47" t="s">
        <v>66</v>
      </c>
      <c r="B18" s="48" t="s">
        <v>67</v>
      </c>
      <c r="C18" s="49">
        <v>6062</v>
      </c>
      <c r="D18" s="9">
        <v>1054</v>
      </c>
      <c r="E18" s="18">
        <v>2998.23</v>
      </c>
      <c r="F18" s="5"/>
      <c r="G18" s="20"/>
      <c r="H18" s="4">
        <v>24</v>
      </c>
      <c r="I18" s="18">
        <v>8.01</v>
      </c>
      <c r="J18" s="5"/>
      <c r="K18" s="20"/>
      <c r="L18" s="4"/>
      <c r="M18" s="18"/>
      <c r="N18" s="5"/>
      <c r="O18" s="20"/>
      <c r="P18" s="4"/>
      <c r="Q18" s="18"/>
      <c r="R18" s="5">
        <v>39</v>
      </c>
      <c r="S18" s="20">
        <v>23.25</v>
      </c>
      <c r="T18" s="4">
        <v>1</v>
      </c>
      <c r="U18" s="18">
        <v>4</v>
      </c>
      <c r="V18" s="5">
        <v>41</v>
      </c>
      <c r="W18" s="20">
        <v>141.15</v>
      </c>
      <c r="X18" s="4"/>
      <c r="Y18" s="18"/>
      <c r="Z18" s="5">
        <v>7</v>
      </c>
      <c r="AA18" s="20">
        <v>19.899999999999999</v>
      </c>
      <c r="AB18" s="4">
        <v>26</v>
      </c>
      <c r="AC18" s="18">
        <v>51.3</v>
      </c>
      <c r="AD18" s="5"/>
      <c r="AE18" s="20"/>
      <c r="AF18" s="4">
        <v>3</v>
      </c>
      <c r="AG18" s="18">
        <v>0.7</v>
      </c>
      <c r="AH18" s="5">
        <v>5</v>
      </c>
      <c r="AI18" s="20">
        <v>3.8</v>
      </c>
      <c r="AJ18" s="4"/>
      <c r="AK18" s="18"/>
      <c r="AL18" s="5">
        <v>3</v>
      </c>
      <c r="AM18" s="20">
        <v>0.78</v>
      </c>
      <c r="AN18" s="4"/>
      <c r="AO18" s="18"/>
      <c r="AP18" s="13">
        <v>736</v>
      </c>
      <c r="AQ18" s="22">
        <v>286.87</v>
      </c>
      <c r="AR18" s="4"/>
      <c r="AS18" s="18"/>
      <c r="AT18" s="13"/>
      <c r="AU18" s="22"/>
      <c r="AV18" s="4"/>
      <c r="AW18" s="24"/>
      <c r="AX18" s="5">
        <v>35</v>
      </c>
      <c r="AY18" s="20">
        <v>6.4</v>
      </c>
      <c r="AZ18" s="4"/>
      <c r="BA18" s="18"/>
      <c r="BB18" s="11"/>
      <c r="BC18" s="20"/>
      <c r="BD18" s="4"/>
      <c r="BE18" s="28"/>
      <c r="BF18" s="5"/>
      <c r="BG18" s="31"/>
      <c r="BH18" s="57">
        <f t="shared" si="2"/>
        <v>1974</v>
      </c>
      <c r="BI18" s="58">
        <f t="shared" si="3"/>
        <v>3544.3900000000008</v>
      </c>
    </row>
    <row r="19" spans="1:61" x14ac:dyDescent="0.25">
      <c r="A19" s="47" t="s">
        <v>68</v>
      </c>
      <c r="B19" s="48" t="s">
        <v>69</v>
      </c>
      <c r="C19" s="49">
        <v>4698</v>
      </c>
      <c r="D19" s="9">
        <v>1185</v>
      </c>
      <c r="E19" s="18">
        <v>3293.56</v>
      </c>
      <c r="F19" s="5">
        <v>1</v>
      </c>
      <c r="G19" s="20">
        <v>0.4</v>
      </c>
      <c r="H19" s="4">
        <v>18</v>
      </c>
      <c r="I19" s="18">
        <v>10.82</v>
      </c>
      <c r="J19" s="5"/>
      <c r="K19" s="20"/>
      <c r="L19" s="4"/>
      <c r="M19" s="18"/>
      <c r="N19" s="5"/>
      <c r="O19" s="20"/>
      <c r="P19" s="4"/>
      <c r="Q19" s="18"/>
      <c r="R19" s="5">
        <v>28</v>
      </c>
      <c r="S19" s="20">
        <v>12</v>
      </c>
      <c r="T19" s="4"/>
      <c r="U19" s="18"/>
      <c r="V19" s="5">
        <v>14</v>
      </c>
      <c r="W19" s="20">
        <v>48.95</v>
      </c>
      <c r="X19" s="4"/>
      <c r="Y19" s="18"/>
      <c r="Z19" s="5">
        <v>26</v>
      </c>
      <c r="AA19" s="20">
        <v>100</v>
      </c>
      <c r="AB19" s="4">
        <v>22</v>
      </c>
      <c r="AC19" s="18">
        <v>52.27</v>
      </c>
      <c r="AD19" s="5"/>
      <c r="AE19" s="20"/>
      <c r="AF19" s="4"/>
      <c r="AG19" s="18"/>
      <c r="AH19" s="5"/>
      <c r="AI19" s="20"/>
      <c r="AJ19" s="4"/>
      <c r="AK19" s="18"/>
      <c r="AL19" s="5">
        <v>1</v>
      </c>
      <c r="AM19" s="20">
        <v>0.4</v>
      </c>
      <c r="AN19" s="4"/>
      <c r="AO19" s="18"/>
      <c r="AP19" s="13">
        <v>3</v>
      </c>
      <c r="AQ19" s="22">
        <v>2.14</v>
      </c>
      <c r="AR19" s="4"/>
      <c r="AS19" s="18"/>
      <c r="AT19" s="13"/>
      <c r="AU19" s="22"/>
      <c r="AV19" s="4"/>
      <c r="AW19" s="24"/>
      <c r="AX19" s="5">
        <v>100</v>
      </c>
      <c r="AY19" s="20">
        <v>4.4000000000000004</v>
      </c>
      <c r="AZ19" s="4"/>
      <c r="BA19" s="18"/>
      <c r="BB19" s="11"/>
      <c r="BC19" s="20"/>
      <c r="BD19" s="4"/>
      <c r="BE19" s="28"/>
      <c r="BF19" s="5"/>
      <c r="BG19" s="31"/>
      <c r="BH19" s="57">
        <f t="shared" si="2"/>
        <v>1398</v>
      </c>
      <c r="BI19" s="58">
        <f t="shared" si="3"/>
        <v>3524.94</v>
      </c>
    </row>
    <row r="20" spans="1:61" x14ac:dyDescent="0.25">
      <c r="A20" s="47" t="s">
        <v>70</v>
      </c>
      <c r="B20" s="48" t="s">
        <v>71</v>
      </c>
      <c r="C20" s="49">
        <v>85</v>
      </c>
      <c r="D20" s="9"/>
      <c r="E20" s="18"/>
      <c r="F20" s="5"/>
      <c r="G20" s="20"/>
      <c r="H20" s="4"/>
      <c r="I20" s="18"/>
      <c r="J20" s="5"/>
      <c r="K20" s="20"/>
      <c r="L20" s="4"/>
      <c r="M20" s="18"/>
      <c r="N20" s="5"/>
      <c r="O20" s="20"/>
      <c r="P20" s="4"/>
      <c r="Q20" s="18"/>
      <c r="R20" s="5"/>
      <c r="S20" s="20"/>
      <c r="T20" s="4"/>
      <c r="U20" s="18"/>
      <c r="V20" s="5"/>
      <c r="W20" s="20"/>
      <c r="X20" s="4"/>
      <c r="Y20" s="18"/>
      <c r="Z20" s="5"/>
      <c r="AA20" s="20"/>
      <c r="AB20" s="4"/>
      <c r="AC20" s="18"/>
      <c r="AD20" s="5"/>
      <c r="AE20" s="20"/>
      <c r="AF20" s="4"/>
      <c r="AG20" s="18"/>
      <c r="AH20" s="5"/>
      <c r="AI20" s="20"/>
      <c r="AJ20" s="4"/>
      <c r="AK20" s="18"/>
      <c r="AL20" s="5"/>
      <c r="AM20" s="20"/>
      <c r="AN20" s="4"/>
      <c r="AO20" s="18"/>
      <c r="AP20" s="13">
        <v>34</v>
      </c>
      <c r="AQ20" s="22">
        <v>10.58</v>
      </c>
      <c r="AR20" s="4"/>
      <c r="AS20" s="18"/>
      <c r="AT20" s="13"/>
      <c r="AU20" s="22"/>
      <c r="AV20" s="4"/>
      <c r="AW20" s="24"/>
      <c r="AX20" s="5"/>
      <c r="AY20" s="20"/>
      <c r="AZ20" s="4"/>
      <c r="BA20" s="18"/>
      <c r="BB20" s="11"/>
      <c r="BC20" s="20"/>
      <c r="BD20" s="4"/>
      <c r="BE20" s="28"/>
      <c r="BF20" s="5"/>
      <c r="BG20" s="31"/>
      <c r="BH20" s="57">
        <f t="shared" si="2"/>
        <v>34</v>
      </c>
      <c r="BI20" s="58">
        <f t="shared" si="3"/>
        <v>10.58</v>
      </c>
    </row>
    <row r="21" spans="1:61" x14ac:dyDescent="0.25">
      <c r="A21" s="47"/>
      <c r="B21" s="48"/>
      <c r="C21" s="49"/>
      <c r="D21" s="9"/>
      <c r="E21" s="18"/>
      <c r="F21" s="5"/>
      <c r="G21" s="20"/>
      <c r="H21" s="4"/>
      <c r="I21" s="18"/>
      <c r="J21" s="5"/>
      <c r="K21" s="20"/>
      <c r="L21" s="4"/>
      <c r="M21" s="18"/>
      <c r="N21" s="5"/>
      <c r="O21" s="20"/>
      <c r="P21" s="4"/>
      <c r="Q21" s="18"/>
      <c r="R21" s="5"/>
      <c r="S21" s="20"/>
      <c r="T21" s="4"/>
      <c r="U21" s="18"/>
      <c r="V21" s="5"/>
      <c r="W21" s="20"/>
      <c r="X21" s="4"/>
      <c r="Y21" s="18"/>
      <c r="Z21" s="5"/>
      <c r="AA21" s="20"/>
      <c r="AB21" s="4"/>
      <c r="AC21" s="18"/>
      <c r="AD21" s="5"/>
      <c r="AE21" s="20"/>
      <c r="AF21" s="4"/>
      <c r="AG21" s="18"/>
      <c r="AH21" s="5"/>
      <c r="AI21" s="20"/>
      <c r="AJ21" s="4"/>
      <c r="AK21" s="18"/>
      <c r="AL21" s="5"/>
      <c r="AM21" s="20"/>
      <c r="AN21" s="4"/>
      <c r="AO21" s="18"/>
      <c r="AP21" s="13"/>
      <c r="AQ21" s="22"/>
      <c r="AR21" s="4"/>
      <c r="AS21" s="18"/>
      <c r="AT21" s="13"/>
      <c r="AU21" s="22"/>
      <c r="AV21" s="4"/>
      <c r="AW21" s="24"/>
      <c r="AX21" s="5"/>
      <c r="AY21" s="20"/>
      <c r="AZ21" s="4"/>
      <c r="BA21" s="18"/>
      <c r="BB21" s="11"/>
      <c r="BC21" s="20"/>
      <c r="BD21" s="4"/>
      <c r="BE21" s="28"/>
      <c r="BF21" s="5"/>
      <c r="BG21" s="31"/>
      <c r="BH21" s="57">
        <f t="shared" si="2"/>
        <v>0</v>
      </c>
      <c r="BI21" s="58">
        <f t="shared" si="3"/>
        <v>0</v>
      </c>
    </row>
    <row r="22" spans="1:61" x14ac:dyDescent="0.25">
      <c r="A22" s="47"/>
      <c r="B22" s="48"/>
      <c r="C22" s="49"/>
      <c r="D22" s="9"/>
      <c r="E22" s="18"/>
      <c r="F22" s="5"/>
      <c r="G22" s="20"/>
      <c r="H22" s="4"/>
      <c r="I22" s="18"/>
      <c r="J22" s="5"/>
      <c r="K22" s="20"/>
      <c r="L22" s="4"/>
      <c r="M22" s="18"/>
      <c r="N22" s="5"/>
      <c r="O22" s="20"/>
      <c r="P22" s="4"/>
      <c r="Q22" s="18"/>
      <c r="R22" s="5"/>
      <c r="S22" s="20"/>
      <c r="T22" s="4"/>
      <c r="U22" s="18"/>
      <c r="V22" s="5"/>
      <c r="W22" s="20"/>
      <c r="X22" s="4"/>
      <c r="Y22" s="18"/>
      <c r="Z22" s="5"/>
      <c r="AA22" s="20"/>
      <c r="AB22" s="4"/>
      <c r="AC22" s="18"/>
      <c r="AD22" s="5"/>
      <c r="AE22" s="20"/>
      <c r="AF22" s="4"/>
      <c r="AG22" s="18"/>
      <c r="AH22" s="5"/>
      <c r="AI22" s="20"/>
      <c r="AJ22" s="4"/>
      <c r="AK22" s="18"/>
      <c r="AL22" s="5"/>
      <c r="AM22" s="20"/>
      <c r="AN22" s="4"/>
      <c r="AO22" s="18"/>
      <c r="AP22" s="13"/>
      <c r="AQ22" s="22"/>
      <c r="AR22" s="4"/>
      <c r="AS22" s="18"/>
      <c r="AT22" s="13"/>
      <c r="AU22" s="22"/>
      <c r="AV22" s="4"/>
      <c r="AW22" s="24"/>
      <c r="AX22" s="5"/>
      <c r="AY22" s="20"/>
      <c r="AZ22" s="4"/>
      <c r="BA22" s="18"/>
      <c r="BB22" s="11"/>
      <c r="BC22" s="20"/>
      <c r="BD22" s="4"/>
      <c r="BE22" s="28"/>
      <c r="BF22" s="5"/>
      <c r="BG22" s="31"/>
      <c r="BH22" s="57">
        <f t="shared" si="2"/>
        <v>0</v>
      </c>
      <c r="BI22" s="58">
        <f t="shared" si="3"/>
        <v>0</v>
      </c>
    </row>
    <row r="23" spans="1:61" x14ac:dyDescent="0.25">
      <c r="A23" s="47"/>
      <c r="B23" s="48"/>
      <c r="C23" s="49"/>
      <c r="D23" s="9"/>
      <c r="E23" s="18"/>
      <c r="F23" s="5"/>
      <c r="G23" s="20"/>
      <c r="H23" s="4"/>
      <c r="I23" s="18"/>
      <c r="J23" s="5"/>
      <c r="K23" s="20"/>
      <c r="L23" s="4"/>
      <c r="M23" s="18"/>
      <c r="N23" s="5"/>
      <c r="O23" s="20"/>
      <c r="P23" s="4"/>
      <c r="Q23" s="18"/>
      <c r="R23" s="5"/>
      <c r="S23" s="20"/>
      <c r="T23" s="4"/>
      <c r="U23" s="18"/>
      <c r="V23" s="5"/>
      <c r="W23" s="20"/>
      <c r="X23" s="4"/>
      <c r="Y23" s="18"/>
      <c r="Z23" s="5"/>
      <c r="AA23" s="20"/>
      <c r="AB23" s="4"/>
      <c r="AC23" s="18"/>
      <c r="AD23" s="5"/>
      <c r="AE23" s="20"/>
      <c r="AF23" s="4"/>
      <c r="AG23" s="18"/>
      <c r="AH23" s="5"/>
      <c r="AI23" s="20"/>
      <c r="AJ23" s="4"/>
      <c r="AK23" s="18"/>
      <c r="AL23" s="5"/>
      <c r="AM23" s="20"/>
      <c r="AN23" s="4"/>
      <c r="AO23" s="18"/>
      <c r="AP23" s="13"/>
      <c r="AQ23" s="22"/>
      <c r="AR23" s="4"/>
      <c r="AS23" s="18"/>
      <c r="AT23" s="13"/>
      <c r="AU23" s="22"/>
      <c r="AV23" s="4"/>
      <c r="AW23" s="24"/>
      <c r="AX23" s="5"/>
      <c r="AY23" s="20"/>
      <c r="AZ23" s="4"/>
      <c r="BA23" s="18"/>
      <c r="BB23" s="11"/>
      <c r="BC23" s="20"/>
      <c r="BD23" s="4"/>
      <c r="BE23" s="28"/>
      <c r="BF23" s="5"/>
      <c r="BG23" s="31"/>
      <c r="BH23" s="57">
        <f>D23+F23+H23+J23+L23+N23+P23+R23+T23+V23+X23+Z23+AB23+AD23+AF23+AH23+AJ23+AL23+AP23+AR23+AT23+AV23+AN23+AX23+AZ23+BB23+BD23+BF23</f>
        <v>0</v>
      </c>
      <c r="BI23" s="58">
        <f t="shared" si="3"/>
        <v>0</v>
      </c>
    </row>
    <row r="24" spans="1:61" x14ac:dyDescent="0.25">
      <c r="A24" s="47"/>
      <c r="B24" s="48"/>
      <c r="C24" s="49"/>
      <c r="D24" s="9"/>
      <c r="E24" s="18"/>
      <c r="F24" s="5"/>
      <c r="G24" s="20"/>
      <c r="H24" s="4"/>
      <c r="I24" s="18"/>
      <c r="J24" s="5"/>
      <c r="K24" s="20"/>
      <c r="L24" s="4"/>
      <c r="M24" s="18"/>
      <c r="N24" s="5"/>
      <c r="O24" s="20"/>
      <c r="P24" s="4"/>
      <c r="Q24" s="18"/>
      <c r="R24" s="5"/>
      <c r="S24" s="20"/>
      <c r="T24" s="4"/>
      <c r="U24" s="18"/>
      <c r="V24" s="5"/>
      <c r="W24" s="20"/>
      <c r="X24" s="4"/>
      <c r="Y24" s="18"/>
      <c r="Z24" s="5"/>
      <c r="AA24" s="20"/>
      <c r="AB24" s="4"/>
      <c r="AC24" s="18"/>
      <c r="AD24" s="5"/>
      <c r="AE24" s="20"/>
      <c r="AF24" s="4"/>
      <c r="AG24" s="18"/>
      <c r="AH24" s="5"/>
      <c r="AI24" s="20"/>
      <c r="AJ24" s="4"/>
      <c r="AK24" s="18"/>
      <c r="AL24" s="5"/>
      <c r="AM24" s="20"/>
      <c r="AN24" s="4"/>
      <c r="AO24" s="18"/>
      <c r="AP24" s="13"/>
      <c r="AQ24" s="22"/>
      <c r="AR24" s="4"/>
      <c r="AS24" s="18"/>
      <c r="AT24" s="13"/>
      <c r="AU24" s="22"/>
      <c r="AV24" s="4"/>
      <c r="AW24" s="24"/>
      <c r="AX24" s="5"/>
      <c r="AY24" s="20"/>
      <c r="AZ24" s="4"/>
      <c r="BA24" s="18"/>
      <c r="BB24" s="11"/>
      <c r="BC24" s="20"/>
      <c r="BD24" s="4"/>
      <c r="BE24" s="28"/>
      <c r="BF24" s="5"/>
      <c r="BG24" s="31"/>
      <c r="BH24" s="57">
        <f t="shared" si="2"/>
        <v>0</v>
      </c>
      <c r="BI24" s="58">
        <f t="shared" si="3"/>
        <v>0</v>
      </c>
    </row>
    <row r="25" spans="1:61" x14ac:dyDescent="0.25">
      <c r="A25" s="47"/>
      <c r="B25" s="48"/>
      <c r="C25" s="49"/>
      <c r="D25" s="9"/>
      <c r="E25" s="18"/>
      <c r="F25" s="5"/>
      <c r="G25" s="20"/>
      <c r="H25" s="4"/>
      <c r="I25" s="18"/>
      <c r="J25" s="5"/>
      <c r="K25" s="20"/>
      <c r="L25" s="4"/>
      <c r="M25" s="18"/>
      <c r="N25" s="5"/>
      <c r="O25" s="20"/>
      <c r="P25" s="4"/>
      <c r="Q25" s="18"/>
      <c r="R25" s="5"/>
      <c r="S25" s="20"/>
      <c r="T25" s="4"/>
      <c r="U25" s="18"/>
      <c r="V25" s="5"/>
      <c r="W25" s="20"/>
      <c r="X25" s="4"/>
      <c r="Y25" s="18"/>
      <c r="Z25" s="5"/>
      <c r="AA25" s="20"/>
      <c r="AB25" s="4"/>
      <c r="AC25" s="18"/>
      <c r="AD25" s="5"/>
      <c r="AE25" s="20"/>
      <c r="AF25" s="4"/>
      <c r="AG25" s="18"/>
      <c r="AH25" s="5"/>
      <c r="AI25" s="20"/>
      <c r="AJ25" s="4"/>
      <c r="AK25" s="18"/>
      <c r="AL25" s="5"/>
      <c r="AM25" s="20"/>
      <c r="AN25" s="4"/>
      <c r="AO25" s="18"/>
      <c r="AP25" s="13"/>
      <c r="AQ25" s="22"/>
      <c r="AR25" s="4"/>
      <c r="AS25" s="18"/>
      <c r="AT25" s="13"/>
      <c r="AU25" s="22"/>
      <c r="AV25" s="4"/>
      <c r="AW25" s="24"/>
      <c r="AX25" s="5"/>
      <c r="AY25" s="20"/>
      <c r="AZ25" s="4"/>
      <c r="BA25" s="18"/>
      <c r="BB25" s="11"/>
      <c r="BC25" s="20"/>
      <c r="BD25" s="4"/>
      <c r="BE25" s="28"/>
      <c r="BF25" s="5"/>
      <c r="BG25" s="31"/>
      <c r="BH25" s="57">
        <f t="shared" ref="BH25:BH28" si="4">D25+F25+H25+J25+L25+N25+P25+R25+T25+V25+X25+Z25+AB25+AD25+AF25+AH25+AJ25+AL25+AP25+AR25+AT25+AV25+AN25+AX25+AZ25+BB25+BD25+BF25</f>
        <v>0</v>
      </c>
      <c r="BI25" s="58">
        <f t="shared" si="3"/>
        <v>0</v>
      </c>
    </row>
    <row r="26" spans="1:61" x14ac:dyDescent="0.25">
      <c r="A26" s="47"/>
      <c r="B26" s="48"/>
      <c r="C26" s="49"/>
      <c r="D26" s="9"/>
      <c r="E26" s="18"/>
      <c r="F26" s="5"/>
      <c r="G26" s="20"/>
      <c r="H26" s="4"/>
      <c r="I26" s="18"/>
      <c r="J26" s="5"/>
      <c r="K26" s="20"/>
      <c r="L26" s="4"/>
      <c r="M26" s="18"/>
      <c r="N26" s="5"/>
      <c r="O26" s="20"/>
      <c r="P26" s="4"/>
      <c r="Q26" s="18"/>
      <c r="R26" s="5"/>
      <c r="S26" s="20"/>
      <c r="T26" s="4"/>
      <c r="U26" s="18"/>
      <c r="V26" s="5"/>
      <c r="W26" s="20"/>
      <c r="X26" s="4"/>
      <c r="Y26" s="18"/>
      <c r="Z26" s="5"/>
      <c r="AA26" s="20"/>
      <c r="AB26" s="4"/>
      <c r="AC26" s="18"/>
      <c r="AD26" s="5"/>
      <c r="AE26" s="20"/>
      <c r="AF26" s="4"/>
      <c r="AG26" s="18"/>
      <c r="AH26" s="5"/>
      <c r="AI26" s="20"/>
      <c r="AJ26" s="4"/>
      <c r="AK26" s="18"/>
      <c r="AL26" s="5"/>
      <c r="AM26" s="20"/>
      <c r="AN26" s="4"/>
      <c r="AO26" s="18"/>
      <c r="AP26" s="13"/>
      <c r="AQ26" s="22"/>
      <c r="AR26" s="4"/>
      <c r="AS26" s="18"/>
      <c r="AT26" s="13"/>
      <c r="AU26" s="22"/>
      <c r="AV26" s="4"/>
      <c r="AW26" s="24"/>
      <c r="AX26" s="5"/>
      <c r="AY26" s="20"/>
      <c r="AZ26" s="4"/>
      <c r="BA26" s="18"/>
      <c r="BB26" s="11"/>
      <c r="BC26" s="20"/>
      <c r="BD26" s="4"/>
      <c r="BE26" s="28"/>
      <c r="BF26" s="5"/>
      <c r="BG26" s="31"/>
      <c r="BH26" s="57">
        <f t="shared" si="4"/>
        <v>0</v>
      </c>
      <c r="BI26" s="58">
        <f t="shared" ref="BI26:BI28" si="5">E26+G26+I26+K26+M26+O26+Q26+S26+U26+W26+Y26+AA26+AC26+AE26+AG26+AI26+AK26+AM26+AQ26+AS26+AU26+AW26+AO26+AY26+BA26+BC26+BE26+BG26</f>
        <v>0</v>
      </c>
    </row>
    <row r="27" spans="1:61" x14ac:dyDescent="0.25">
      <c r="A27" s="47"/>
      <c r="B27" s="48"/>
      <c r="C27" s="49"/>
      <c r="D27" s="9"/>
      <c r="E27" s="18"/>
      <c r="F27" s="5"/>
      <c r="G27" s="20"/>
      <c r="H27" s="4"/>
      <c r="I27" s="18"/>
      <c r="J27" s="5"/>
      <c r="K27" s="20"/>
      <c r="L27" s="4"/>
      <c r="M27" s="18"/>
      <c r="N27" s="5"/>
      <c r="O27" s="20"/>
      <c r="P27" s="4"/>
      <c r="Q27" s="18"/>
      <c r="R27" s="5"/>
      <c r="S27" s="20"/>
      <c r="T27" s="4"/>
      <c r="U27" s="18"/>
      <c r="V27" s="5"/>
      <c r="W27" s="20"/>
      <c r="X27" s="4"/>
      <c r="Y27" s="18"/>
      <c r="Z27" s="5"/>
      <c r="AA27" s="20"/>
      <c r="AB27" s="4"/>
      <c r="AC27" s="18"/>
      <c r="AD27" s="5"/>
      <c r="AE27" s="20"/>
      <c r="AF27" s="4"/>
      <c r="AG27" s="18"/>
      <c r="AH27" s="5"/>
      <c r="AI27" s="20"/>
      <c r="AJ27" s="4"/>
      <c r="AK27" s="18"/>
      <c r="AL27" s="5"/>
      <c r="AM27" s="20"/>
      <c r="AN27" s="4"/>
      <c r="AO27" s="18"/>
      <c r="AP27" s="13"/>
      <c r="AQ27" s="22"/>
      <c r="AR27" s="4"/>
      <c r="AS27" s="18"/>
      <c r="AT27" s="13"/>
      <c r="AU27" s="22"/>
      <c r="AV27" s="4"/>
      <c r="AW27" s="24"/>
      <c r="AX27" s="5"/>
      <c r="AY27" s="20"/>
      <c r="AZ27" s="4"/>
      <c r="BA27" s="18"/>
      <c r="BB27" s="11"/>
      <c r="BC27" s="20"/>
      <c r="BD27" s="4"/>
      <c r="BE27" s="28"/>
      <c r="BF27" s="5"/>
      <c r="BG27" s="31"/>
      <c r="BH27" s="57">
        <f t="shared" si="4"/>
        <v>0</v>
      </c>
      <c r="BI27" s="58">
        <f t="shared" si="5"/>
        <v>0</v>
      </c>
    </row>
    <row r="28" spans="1:61" x14ac:dyDescent="0.25">
      <c r="A28" s="47"/>
      <c r="B28" s="48"/>
      <c r="C28" s="49"/>
      <c r="D28" s="9"/>
      <c r="E28" s="18"/>
      <c r="F28" s="5"/>
      <c r="G28" s="20"/>
      <c r="H28" s="4"/>
      <c r="I28" s="18"/>
      <c r="J28" s="5"/>
      <c r="K28" s="20"/>
      <c r="L28" s="4"/>
      <c r="M28" s="18"/>
      <c r="N28" s="5"/>
      <c r="O28" s="20"/>
      <c r="P28" s="4"/>
      <c r="Q28" s="18"/>
      <c r="R28" s="5"/>
      <c r="S28" s="20"/>
      <c r="T28" s="4"/>
      <c r="U28" s="18"/>
      <c r="V28" s="5"/>
      <c r="W28" s="20"/>
      <c r="X28" s="4"/>
      <c r="Y28" s="18"/>
      <c r="Z28" s="5"/>
      <c r="AA28" s="20"/>
      <c r="AB28" s="4"/>
      <c r="AC28" s="18"/>
      <c r="AD28" s="5"/>
      <c r="AE28" s="20"/>
      <c r="AF28" s="4"/>
      <c r="AG28" s="18"/>
      <c r="AH28" s="5"/>
      <c r="AI28" s="20"/>
      <c r="AJ28" s="4"/>
      <c r="AK28" s="18"/>
      <c r="AL28" s="5"/>
      <c r="AM28" s="20"/>
      <c r="AN28" s="4"/>
      <c r="AO28" s="18"/>
      <c r="AP28" s="13"/>
      <c r="AQ28" s="22"/>
      <c r="AR28" s="4"/>
      <c r="AS28" s="18"/>
      <c r="AT28" s="13"/>
      <c r="AU28" s="22"/>
      <c r="AV28" s="4"/>
      <c r="AW28" s="24"/>
      <c r="AX28" s="5"/>
      <c r="AY28" s="20"/>
      <c r="AZ28" s="4"/>
      <c r="BA28" s="18"/>
      <c r="BB28" s="11"/>
      <c r="BC28" s="20"/>
      <c r="BD28" s="4"/>
      <c r="BE28" s="28"/>
      <c r="BF28" s="5"/>
      <c r="BG28" s="31"/>
      <c r="BH28" s="57">
        <f t="shared" si="4"/>
        <v>0</v>
      </c>
      <c r="BI28" s="58">
        <f t="shared" si="5"/>
        <v>0</v>
      </c>
    </row>
    <row r="29" spans="1:61" ht="15.75" thickBot="1" x14ac:dyDescent="0.3">
      <c r="A29" s="38" t="s">
        <v>19</v>
      </c>
      <c r="B29" s="39"/>
      <c r="C29" s="40">
        <f t="shared" ref="C29:AH29" si="6">SUM(C4:C28)</f>
        <v>22871</v>
      </c>
      <c r="D29" s="50">
        <f t="shared" si="6"/>
        <v>3710</v>
      </c>
      <c r="E29" s="51">
        <f t="shared" si="6"/>
        <v>10395.599999999999</v>
      </c>
      <c r="F29" s="52">
        <f t="shared" si="6"/>
        <v>1</v>
      </c>
      <c r="G29" s="51">
        <f t="shared" si="6"/>
        <v>0.4</v>
      </c>
      <c r="H29" s="52">
        <f t="shared" si="6"/>
        <v>298</v>
      </c>
      <c r="I29" s="51">
        <f t="shared" si="6"/>
        <v>132.21</v>
      </c>
      <c r="J29" s="52">
        <f t="shared" si="6"/>
        <v>47</v>
      </c>
      <c r="K29" s="51">
        <f t="shared" si="6"/>
        <v>22.45</v>
      </c>
      <c r="L29" s="52">
        <f t="shared" si="6"/>
        <v>3</v>
      </c>
      <c r="M29" s="51">
        <f t="shared" si="6"/>
        <v>3.1</v>
      </c>
      <c r="N29" s="52">
        <f t="shared" si="6"/>
        <v>15</v>
      </c>
      <c r="O29" s="51">
        <f t="shared" si="6"/>
        <v>16.100000000000001</v>
      </c>
      <c r="P29" s="52">
        <f t="shared" si="6"/>
        <v>1</v>
      </c>
      <c r="Q29" s="51">
        <f t="shared" si="6"/>
        <v>0.7</v>
      </c>
      <c r="R29" s="52">
        <f t="shared" si="6"/>
        <v>177</v>
      </c>
      <c r="S29" s="51">
        <f t="shared" si="6"/>
        <v>97.66</v>
      </c>
      <c r="T29" s="52">
        <f t="shared" si="6"/>
        <v>1</v>
      </c>
      <c r="U29" s="51">
        <f t="shared" si="6"/>
        <v>4</v>
      </c>
      <c r="V29" s="52">
        <f t="shared" si="6"/>
        <v>122</v>
      </c>
      <c r="W29" s="51">
        <f t="shared" si="6"/>
        <v>431</v>
      </c>
      <c r="X29" s="52">
        <f t="shared" si="6"/>
        <v>0</v>
      </c>
      <c r="Y29" s="51">
        <f t="shared" si="6"/>
        <v>0</v>
      </c>
      <c r="Z29" s="52">
        <f t="shared" si="6"/>
        <v>58</v>
      </c>
      <c r="AA29" s="51">
        <f t="shared" si="6"/>
        <v>174.82999999999998</v>
      </c>
      <c r="AB29" s="52">
        <f t="shared" si="6"/>
        <v>52</v>
      </c>
      <c r="AC29" s="51">
        <f t="shared" si="6"/>
        <v>111.77000000000001</v>
      </c>
      <c r="AD29" s="52">
        <f t="shared" si="6"/>
        <v>2</v>
      </c>
      <c r="AE29" s="51">
        <f t="shared" si="6"/>
        <v>15.3</v>
      </c>
      <c r="AF29" s="52">
        <f t="shared" si="6"/>
        <v>17</v>
      </c>
      <c r="AG29" s="51">
        <f t="shared" si="6"/>
        <v>2.5</v>
      </c>
      <c r="AH29" s="52">
        <f t="shared" si="6"/>
        <v>15</v>
      </c>
      <c r="AI29" s="51">
        <f t="shared" ref="AI29:BI29" si="7">SUM(AI4:AI28)</f>
        <v>10.3</v>
      </c>
      <c r="AJ29" s="52">
        <f t="shared" si="7"/>
        <v>0</v>
      </c>
      <c r="AK29" s="51">
        <f t="shared" si="7"/>
        <v>0</v>
      </c>
      <c r="AL29" s="52">
        <f t="shared" si="7"/>
        <v>97</v>
      </c>
      <c r="AM29" s="51">
        <f t="shared" si="7"/>
        <v>42.220000000000006</v>
      </c>
      <c r="AN29" s="52">
        <f t="shared" si="7"/>
        <v>0</v>
      </c>
      <c r="AO29" s="51">
        <f t="shared" si="7"/>
        <v>0</v>
      </c>
      <c r="AP29" s="52">
        <f t="shared" si="7"/>
        <v>1494</v>
      </c>
      <c r="AQ29" s="51">
        <f t="shared" si="7"/>
        <v>553.71</v>
      </c>
      <c r="AR29" s="52">
        <f t="shared" si="7"/>
        <v>0</v>
      </c>
      <c r="AS29" s="51">
        <f t="shared" si="7"/>
        <v>0</v>
      </c>
      <c r="AT29" s="52">
        <f t="shared" si="7"/>
        <v>0</v>
      </c>
      <c r="AU29" s="51">
        <f t="shared" si="7"/>
        <v>0</v>
      </c>
      <c r="AV29" s="52">
        <f t="shared" si="7"/>
        <v>0</v>
      </c>
      <c r="AW29" s="51">
        <f t="shared" si="7"/>
        <v>0</v>
      </c>
      <c r="AX29" s="52">
        <f t="shared" si="7"/>
        <v>354</v>
      </c>
      <c r="AY29" s="51">
        <f t="shared" si="7"/>
        <v>22.799999999999997</v>
      </c>
      <c r="AZ29" s="52">
        <f t="shared" si="7"/>
        <v>2</v>
      </c>
      <c r="BA29" s="51">
        <f t="shared" si="7"/>
        <v>0.9</v>
      </c>
      <c r="BB29" s="53">
        <f t="shared" si="7"/>
        <v>6</v>
      </c>
      <c r="BC29" s="51">
        <f t="shared" si="7"/>
        <v>2.9</v>
      </c>
      <c r="BD29" s="52">
        <f t="shared" si="7"/>
        <v>0</v>
      </c>
      <c r="BE29" s="51">
        <f t="shared" si="7"/>
        <v>0</v>
      </c>
      <c r="BF29" s="52">
        <f t="shared" si="7"/>
        <v>0</v>
      </c>
      <c r="BG29" s="54">
        <f t="shared" si="7"/>
        <v>0</v>
      </c>
      <c r="BH29" s="55">
        <f t="shared" si="7"/>
        <v>6472</v>
      </c>
      <c r="BI29" s="56">
        <f t="shared" si="7"/>
        <v>12040.45</v>
      </c>
    </row>
    <row r="30" spans="1:61" ht="15.75" thickTop="1" x14ac:dyDescent="0.25"/>
    <row r="55" spans="1:61" s="2" customFormat="1" x14ac:dyDescent="0.25">
      <c r="A55" s="1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</row>
    <row r="56" spans="1:61" s="1" customForma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</sheetData>
  <mergeCells count="32">
    <mergeCell ref="A1:C1"/>
    <mergeCell ref="D1:BI1"/>
    <mergeCell ref="AZ2:BA2"/>
    <mergeCell ref="BB2:BC2"/>
    <mergeCell ref="X2:Y2"/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D2:BE2"/>
    <mergeCell ref="BF2:BG2"/>
    <mergeCell ref="BH2:BI2"/>
    <mergeCell ref="Z2:AA2"/>
    <mergeCell ref="AB2:AC2"/>
    <mergeCell ref="AD2:AE2"/>
    <mergeCell ref="AF2:AG2"/>
    <mergeCell ref="AH2:AI2"/>
    <mergeCell ref="AJ2:AK2"/>
    <mergeCell ref="AL2:AM2"/>
    <mergeCell ref="AP2:AQ2"/>
    <mergeCell ref="AR2:AS2"/>
    <mergeCell ref="AT2:AU2"/>
    <mergeCell ref="AV2:AW2"/>
    <mergeCell ref="AN2:AO2"/>
    <mergeCell ref="AX2:AY2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6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SUMÁR ÚLOVKOV</vt:lpstr>
      <vt:lpstr>'SUMÁR ÚLOVKOV'!Oblasť_tlače</vt:lpstr>
    </vt:vector>
  </TitlesOfParts>
  <Company>MsO SRZ Partizánske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Sumár úlovkov za rok</dc:title>
  <dc:creator>Ing. Ľubomír Belis</dc:creator>
  <cp:lastModifiedBy>User</cp:lastModifiedBy>
  <cp:lastPrinted>2016-02-08T12:47:47Z</cp:lastPrinted>
  <dcterms:created xsi:type="dcterms:W3CDTF">2015-02-08T18:25:05Z</dcterms:created>
  <dcterms:modified xsi:type="dcterms:W3CDTF">2024-03-14T08:40:41Z</dcterms:modified>
</cp:coreProperties>
</file>